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miyag\OneDrive\ドキュメント\高野連HP\old\download\2025\"/>
    </mc:Choice>
  </mc:AlternateContent>
  <xr:revisionPtr revIDLastSave="0" documentId="8_{4EAB7BE5-39AC-41BA-A3D4-AD01811F8F9D}" xr6:coauthVersionLast="47" xr6:coauthVersionMax="47" xr10:uidLastSave="{00000000-0000-0000-0000-000000000000}"/>
  <bookViews>
    <workbookView xWindow="-108" yWindow="-108" windowWidth="23256" windowHeight="12456" firstSheet="5" activeTab="7" xr2:uid="{00000000-000D-0000-FFFF-FFFF00000000}"/>
  </bookViews>
  <sheets>
    <sheet name="基本方針" sheetId="18" r:id="rId1"/>
    <sheet name="試合進行表" sheetId="10" r:id="rId2"/>
    <sheet name="場長一覧" sheetId="15" r:id="rId3"/>
    <sheet name="球場人数" sheetId="16" r:id="rId4"/>
    <sheet name="地区一覧表(南部）" sheetId="11" r:id="rId5"/>
    <sheet name="地区一覧表（中部）" sheetId="12" r:id="rId6"/>
    <sheet name="地区一覧表（東部）" sheetId="13" r:id="rId7"/>
    <sheet name="地区一覧表（北部）" sheetId="14" r:id="rId8"/>
    <sheet name="看護師動態" sheetId="17" r:id="rId9"/>
    <sheet name="Sheet1" sheetId="20" r:id="rId10"/>
  </sheets>
  <definedNames>
    <definedName name="_xlnm.Print_Area" localSheetId="9">Sheet1!$A$1:$Y$14</definedName>
    <definedName name="_xlnm.Print_Area" localSheetId="1">試合進行表!$A$1:$R$27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54" i="11" l="1"/>
  <c r="AB54" i="11"/>
  <c r="Z54" i="11"/>
  <c r="X54" i="11"/>
  <c r="V54" i="11"/>
  <c r="T54" i="11"/>
  <c r="R54" i="11"/>
  <c r="P54" i="11"/>
  <c r="N54" i="11"/>
  <c r="L54" i="11"/>
  <c r="J54" i="11"/>
  <c r="AD53" i="11"/>
  <c r="AB53" i="11"/>
  <c r="Z53" i="11"/>
  <c r="X53" i="11"/>
  <c r="V53" i="11"/>
  <c r="T53" i="11"/>
  <c r="R53" i="11"/>
  <c r="P53" i="11"/>
  <c r="N53" i="11"/>
  <c r="L53" i="11"/>
  <c r="J53" i="11"/>
  <c r="AD52" i="11"/>
  <c r="AB52" i="11"/>
  <c r="Z52" i="11"/>
  <c r="X52" i="11"/>
  <c r="V52" i="11"/>
  <c r="T52" i="11"/>
  <c r="R52" i="11"/>
  <c r="P52" i="11"/>
  <c r="N52" i="11"/>
  <c r="L52" i="11"/>
  <c r="J52" i="11"/>
  <c r="AD51" i="11"/>
  <c r="AB51" i="11"/>
  <c r="Z51" i="11"/>
  <c r="X51" i="11"/>
  <c r="V51" i="11"/>
  <c r="T51" i="11"/>
  <c r="R51" i="11"/>
  <c r="P51" i="11"/>
  <c r="N51" i="11"/>
  <c r="L51" i="11"/>
  <c r="J51" i="11"/>
  <c r="AC49" i="11"/>
  <c r="AA49" i="11"/>
  <c r="Y49" i="11"/>
  <c r="W49" i="11"/>
  <c r="U49" i="11"/>
  <c r="S49" i="11"/>
  <c r="Q49" i="11"/>
  <c r="O49" i="11"/>
  <c r="M49" i="11"/>
  <c r="K49" i="11"/>
  <c r="I49" i="11"/>
  <c r="AC48" i="11"/>
  <c r="AC47" i="11"/>
  <c r="AA47" i="11"/>
  <c r="Y47" i="11"/>
  <c r="W47" i="11"/>
  <c r="U47" i="11"/>
  <c r="S47" i="11"/>
  <c r="Q47" i="11"/>
  <c r="O47" i="11"/>
  <c r="M47" i="11"/>
  <c r="K47" i="11"/>
  <c r="I47" i="11"/>
  <c r="AC46" i="11"/>
  <c r="AA46" i="11"/>
  <c r="AA48" i="11" s="1"/>
  <c r="Y46" i="11"/>
  <c r="Y48" i="11" s="1"/>
  <c r="W46" i="11"/>
  <c r="W48" i="11" s="1"/>
  <c r="U46" i="11"/>
  <c r="S46" i="11"/>
  <c r="Q46" i="11"/>
  <c r="O46" i="11"/>
  <c r="O48" i="11" s="1"/>
  <c r="M46" i="11"/>
  <c r="K46" i="11"/>
  <c r="K48" i="11" s="1"/>
  <c r="I46" i="11"/>
  <c r="I48" i="11" s="1"/>
  <c r="M48" i="11" l="1"/>
  <c r="M50" i="11" s="1"/>
  <c r="AC50" i="11"/>
  <c r="Q48" i="11"/>
  <c r="Q50" i="11" s="1"/>
  <c r="S48" i="11"/>
  <c r="S50" i="11" s="1"/>
  <c r="W50" i="11"/>
  <c r="U48" i="11"/>
  <c r="U50" i="11" s="1"/>
  <c r="I50" i="11"/>
  <c r="Y50" i="11"/>
  <c r="K50" i="11"/>
  <c r="AA50" i="11"/>
  <c r="O50" i="11"/>
  <c r="K65" i="12" l="1"/>
  <c r="M65" i="12"/>
  <c r="O65" i="12"/>
  <c r="Q65" i="12"/>
  <c r="S65" i="12"/>
  <c r="U65" i="12"/>
  <c r="W65" i="12"/>
  <c r="Y65" i="12"/>
  <c r="AA65" i="12"/>
  <c r="AC65" i="12"/>
  <c r="I64" i="12"/>
  <c r="I63" i="12" l="1"/>
  <c r="K52" i="14"/>
  <c r="M52" i="14"/>
  <c r="O52" i="14"/>
  <c r="Q52" i="14"/>
  <c r="S52" i="14"/>
  <c r="U52" i="14"/>
  <c r="W52" i="14"/>
  <c r="Y52" i="14"/>
  <c r="AA52" i="14"/>
  <c r="AC52" i="14"/>
  <c r="I52" i="14"/>
  <c r="K50" i="14"/>
  <c r="M50" i="14"/>
  <c r="O50" i="14"/>
  <c r="Q50" i="14"/>
  <c r="S50" i="14"/>
  <c r="U50" i="14"/>
  <c r="W50" i="14"/>
  <c r="Y50" i="14"/>
  <c r="AA50" i="14"/>
  <c r="AC50" i="14"/>
  <c r="I50" i="14"/>
  <c r="K51" i="14"/>
  <c r="M51" i="14"/>
  <c r="O51" i="14"/>
  <c r="Q51" i="14"/>
  <c r="S51" i="14"/>
  <c r="U51" i="14"/>
  <c r="W51" i="14"/>
  <c r="Y51" i="14"/>
  <c r="AA51" i="14"/>
  <c r="AC51" i="14"/>
  <c r="I51" i="14"/>
  <c r="X9" i="20"/>
  <c r="I14" i="20"/>
  <c r="I11" i="20"/>
  <c r="S14" i="20"/>
  <c r="S13" i="20"/>
  <c r="S12" i="20"/>
  <c r="S11" i="20"/>
  <c r="S10" i="20"/>
  <c r="S9" i="20"/>
  <c r="S8" i="20"/>
  <c r="S7" i="20"/>
  <c r="S6" i="20"/>
  <c r="S4" i="20"/>
  <c r="N14" i="20"/>
  <c r="N13" i="20"/>
  <c r="Y13" i="20" s="1"/>
  <c r="N12" i="20"/>
  <c r="Y12" i="20" s="1"/>
  <c r="N11" i="20"/>
  <c r="N10" i="20"/>
  <c r="I10" i="20"/>
  <c r="N9" i="20"/>
  <c r="I9" i="20"/>
  <c r="X8" i="20"/>
  <c r="N8" i="20"/>
  <c r="I8" i="20"/>
  <c r="X7" i="20"/>
  <c r="N7" i="20"/>
  <c r="I7" i="20"/>
  <c r="X6" i="20"/>
  <c r="N6" i="20"/>
  <c r="I6" i="20"/>
  <c r="N5" i="20"/>
  <c r="X4" i="20"/>
  <c r="N4" i="20"/>
  <c r="I4" i="20"/>
  <c r="Y10" i="20" l="1"/>
  <c r="Y11" i="20"/>
  <c r="Y9" i="20"/>
  <c r="Y14" i="20"/>
  <c r="Y8" i="20"/>
  <c r="Y7" i="20"/>
  <c r="Y5" i="20"/>
  <c r="Y4" i="20"/>
  <c r="Y6" i="20"/>
  <c r="I65" i="12"/>
  <c r="I4" i="16"/>
  <c r="I5" i="16"/>
  <c r="I6" i="16"/>
  <c r="I7" i="16"/>
  <c r="I8" i="16"/>
  <c r="I9" i="16"/>
  <c r="I10" i="16"/>
  <c r="I11" i="16"/>
  <c r="I12" i="16"/>
  <c r="I13" i="16"/>
  <c r="I14" i="16"/>
  <c r="Y54" i="14"/>
  <c r="K57" i="14" l="1"/>
  <c r="M57" i="14"/>
  <c r="O57" i="14"/>
  <c r="Q57" i="14"/>
  <c r="S57" i="14"/>
  <c r="U57" i="14"/>
  <c r="W57" i="14"/>
  <c r="Y57" i="14"/>
  <c r="AA57" i="14"/>
  <c r="AC57" i="14"/>
  <c r="K56" i="14"/>
  <c r="M56" i="14"/>
  <c r="O56" i="14"/>
  <c r="Q56" i="14"/>
  <c r="S56" i="14"/>
  <c r="U56" i="14"/>
  <c r="W56" i="14"/>
  <c r="Y56" i="14"/>
  <c r="AA56" i="14"/>
  <c r="AC56" i="14"/>
  <c r="K55" i="14"/>
  <c r="M55" i="14"/>
  <c r="O55" i="14"/>
  <c r="Q55" i="14"/>
  <c r="S55" i="14"/>
  <c r="U55" i="14"/>
  <c r="W55" i="14"/>
  <c r="Y55" i="14"/>
  <c r="AA55" i="14"/>
  <c r="AC55" i="14"/>
  <c r="I57" i="14"/>
  <c r="I56" i="14"/>
  <c r="I55" i="14"/>
  <c r="K54" i="14"/>
  <c r="M54" i="14"/>
  <c r="O54" i="14"/>
  <c r="Q54" i="14"/>
  <c r="S54" i="14"/>
  <c r="U54" i="14"/>
  <c r="W54" i="14"/>
  <c r="AA54" i="14"/>
  <c r="AC54" i="14"/>
  <c r="I54" i="14"/>
  <c r="K49" i="14"/>
  <c r="M49" i="14"/>
  <c r="O49" i="14"/>
  <c r="Q49" i="14"/>
  <c r="S49" i="14"/>
  <c r="U49" i="14"/>
  <c r="W49" i="14"/>
  <c r="Y49" i="14"/>
  <c r="AA49" i="14"/>
  <c r="AC49" i="14"/>
  <c r="I49" i="14"/>
  <c r="I54" i="13"/>
  <c r="I56" i="13" s="1"/>
  <c r="L62" i="13"/>
  <c r="N62" i="13"/>
  <c r="P62" i="13"/>
  <c r="R62" i="13"/>
  <c r="T62" i="13"/>
  <c r="V62" i="13"/>
  <c r="X62" i="13"/>
  <c r="Z62" i="13"/>
  <c r="AB62" i="13"/>
  <c r="AD62" i="13"/>
  <c r="J62" i="13"/>
  <c r="L61" i="13"/>
  <c r="N61" i="13"/>
  <c r="P61" i="13"/>
  <c r="R61" i="13"/>
  <c r="T61" i="13"/>
  <c r="V61" i="13"/>
  <c r="X61" i="13"/>
  <c r="Z61" i="13"/>
  <c r="AB61" i="13"/>
  <c r="AD61" i="13"/>
  <c r="J61" i="13"/>
  <c r="L60" i="13"/>
  <c r="N60" i="13"/>
  <c r="P60" i="13"/>
  <c r="R60" i="13"/>
  <c r="T60" i="13"/>
  <c r="V60" i="13"/>
  <c r="X60" i="13"/>
  <c r="Z60" i="13"/>
  <c r="AB60" i="13"/>
  <c r="AD60" i="13"/>
  <c r="J60" i="13"/>
  <c r="L59" i="13"/>
  <c r="N59" i="13"/>
  <c r="P59" i="13"/>
  <c r="R59" i="13"/>
  <c r="T59" i="13"/>
  <c r="V59" i="13"/>
  <c r="X59" i="13"/>
  <c r="Z59" i="13"/>
  <c r="AB59" i="13"/>
  <c r="AD59" i="13"/>
  <c r="J59" i="13"/>
  <c r="K57" i="13"/>
  <c r="M57" i="13"/>
  <c r="O57" i="13"/>
  <c r="Q57" i="13"/>
  <c r="S57" i="13"/>
  <c r="U57" i="13"/>
  <c r="W57" i="13"/>
  <c r="Y57" i="13"/>
  <c r="AA57" i="13"/>
  <c r="AC57" i="13"/>
  <c r="I57" i="13"/>
  <c r="K55" i="13"/>
  <c r="M55" i="13"/>
  <c r="O55" i="13"/>
  <c r="Q55" i="13"/>
  <c r="S55" i="13"/>
  <c r="U55" i="13"/>
  <c r="W55" i="13"/>
  <c r="Y55" i="13"/>
  <c r="AA55" i="13"/>
  <c r="AC55" i="13"/>
  <c r="I55" i="13"/>
  <c r="K54" i="13"/>
  <c r="K56" i="13" s="1"/>
  <c r="M54" i="13"/>
  <c r="M56" i="13" s="1"/>
  <c r="O54" i="13"/>
  <c r="O56" i="13" s="1"/>
  <c r="Q54" i="13"/>
  <c r="Q56" i="13" s="1"/>
  <c r="S54" i="13"/>
  <c r="S56" i="13" s="1"/>
  <c r="U54" i="13"/>
  <c r="U56" i="13" s="1"/>
  <c r="W54" i="13"/>
  <c r="W56" i="13" s="1"/>
  <c r="Y54" i="13"/>
  <c r="Y56" i="13" s="1"/>
  <c r="AA54" i="13"/>
  <c r="AA56" i="13" s="1"/>
  <c r="AC54" i="13"/>
  <c r="AC56" i="13" s="1"/>
  <c r="AD71" i="12"/>
  <c r="AB71" i="12"/>
  <c r="Z71" i="12"/>
  <c r="X71" i="12"/>
  <c r="V71" i="12"/>
  <c r="T71" i="12"/>
  <c r="R71" i="12"/>
  <c r="P71" i="12"/>
  <c r="N71" i="12"/>
  <c r="L71" i="12"/>
  <c r="J71" i="12"/>
  <c r="AD70" i="12"/>
  <c r="AB70" i="12"/>
  <c r="Z70" i="12"/>
  <c r="X70" i="12"/>
  <c r="V70" i="12"/>
  <c r="T70" i="12"/>
  <c r="R70" i="12"/>
  <c r="P70" i="12"/>
  <c r="N70" i="12"/>
  <c r="L70" i="12"/>
  <c r="J70" i="12"/>
  <c r="AD69" i="12"/>
  <c r="AB69" i="12"/>
  <c r="Z69" i="12"/>
  <c r="X69" i="12"/>
  <c r="V69" i="12"/>
  <c r="T69" i="12"/>
  <c r="R69" i="12"/>
  <c r="P69" i="12"/>
  <c r="N69" i="12"/>
  <c r="L69" i="12"/>
  <c r="J69" i="12"/>
  <c r="AD68" i="12"/>
  <c r="AB68" i="12"/>
  <c r="Z68" i="12"/>
  <c r="X68" i="12"/>
  <c r="V68" i="12"/>
  <c r="T68" i="12"/>
  <c r="R68" i="12"/>
  <c r="P68" i="12"/>
  <c r="N68" i="12"/>
  <c r="L68" i="12"/>
  <c r="J68" i="12"/>
  <c r="K66" i="12"/>
  <c r="M66" i="12"/>
  <c r="O66" i="12"/>
  <c r="Q66" i="12"/>
  <c r="S66" i="12"/>
  <c r="U66" i="12"/>
  <c r="W66" i="12"/>
  <c r="Y66" i="12"/>
  <c r="AA66" i="12"/>
  <c r="AC66" i="12"/>
  <c r="I66" i="12"/>
  <c r="K64" i="12"/>
  <c r="M64" i="12"/>
  <c r="O64" i="12"/>
  <c r="Q64" i="12"/>
  <c r="S64" i="12"/>
  <c r="U64" i="12"/>
  <c r="W64" i="12"/>
  <c r="Y64" i="12"/>
  <c r="AA64" i="12"/>
  <c r="AC64" i="12"/>
  <c r="K63" i="12"/>
  <c r="M63" i="12"/>
  <c r="O63" i="12"/>
  <c r="Q63" i="12"/>
  <c r="S63" i="12"/>
  <c r="U63" i="12"/>
  <c r="W63" i="12"/>
  <c r="Y63" i="12"/>
  <c r="AA63" i="12"/>
  <c r="AC63" i="12"/>
  <c r="J15" i="15"/>
  <c r="W67" i="12" l="1"/>
  <c r="M67" i="12"/>
  <c r="Q58" i="13"/>
  <c r="O67" i="12"/>
  <c r="Q67" i="12"/>
  <c r="AC58" i="13"/>
  <c r="U58" i="13"/>
  <c r="AA58" i="13"/>
  <c r="Y58" i="13"/>
  <c r="K67" i="12"/>
  <c r="S58" i="13"/>
  <c r="Y67" i="12"/>
  <c r="K58" i="13"/>
  <c r="S53" i="14"/>
  <c r="W58" i="13"/>
  <c r="U67" i="12"/>
  <c r="I67" i="12"/>
  <c r="I58" i="13"/>
  <c r="M58" i="13"/>
  <c r="O58" i="13"/>
  <c r="AC67" i="12"/>
  <c r="AA67" i="12"/>
  <c r="S67" i="12"/>
  <c r="W53" i="14"/>
  <c r="Y53" i="14" l="1"/>
  <c r="AC53" i="14"/>
  <c r="O53" i="14"/>
  <c r="AA53" i="14"/>
  <c r="M53" i="14"/>
  <c r="K53" i="14"/>
  <c r="I53" i="14"/>
  <c r="Q53" i="14"/>
  <c r="U53" i="14"/>
  <c r="K16" i="10" l="1"/>
</calcChain>
</file>

<file path=xl/sharedStrings.xml><?xml version="1.0" encoding="utf-8"?>
<sst xmlns="http://schemas.openxmlformats.org/spreadsheetml/2006/main" count="1969" uniqueCount="372">
  <si>
    <t>氏　　名</t>
    <rPh sb="0" eb="1">
      <t>シ</t>
    </rPh>
    <rPh sb="3" eb="4">
      <t>メイ</t>
    </rPh>
    <phoneticPr fontId="1"/>
  </si>
  <si>
    <t>１回戦</t>
    <rPh sb="1" eb="3">
      <t>カイセン</t>
    </rPh>
    <phoneticPr fontId="1"/>
  </si>
  <si>
    <t>２回戦</t>
    <rPh sb="1" eb="3">
      <t>カイセン</t>
    </rPh>
    <phoneticPr fontId="1"/>
  </si>
  <si>
    <t>学校名</t>
    <rPh sb="0" eb="2">
      <t>ガッコウ</t>
    </rPh>
    <rPh sb="2" eb="3">
      <t>メイ</t>
    </rPh>
    <phoneticPr fontId="1"/>
  </si>
  <si>
    <t>部長</t>
    <rPh sb="0" eb="2">
      <t>ブチョウ</t>
    </rPh>
    <phoneticPr fontId="1"/>
  </si>
  <si>
    <t>仙台</t>
    <rPh sb="0" eb="2">
      <t>センダイ</t>
    </rPh>
    <phoneticPr fontId="1"/>
  </si>
  <si>
    <t>月</t>
    <rPh sb="0" eb="1">
      <t>ツキ</t>
    </rPh>
    <phoneticPr fontId="1"/>
  </si>
  <si>
    <t>日</t>
    <rPh sb="0" eb="1">
      <t>ヒ</t>
    </rPh>
    <phoneticPr fontId="1"/>
  </si>
  <si>
    <t>曜</t>
    <rPh sb="0" eb="1">
      <t>ヨウ</t>
    </rPh>
    <phoneticPr fontId="1"/>
  </si>
  <si>
    <t>回　戦</t>
    <rPh sb="0" eb="1">
      <t>カイ</t>
    </rPh>
    <rPh sb="2" eb="3">
      <t>セン</t>
    </rPh>
    <phoneticPr fontId="1"/>
  </si>
  <si>
    <t>石巻</t>
    <rPh sb="0" eb="2">
      <t>イシノマキ</t>
    </rPh>
    <phoneticPr fontId="1"/>
  </si>
  <si>
    <t>計</t>
    <rPh sb="0" eb="1">
      <t>ケイ</t>
    </rPh>
    <phoneticPr fontId="1"/>
  </si>
  <si>
    <t>準決勝</t>
    <rPh sb="0" eb="3">
      <t>ジュンケッショウ</t>
    </rPh>
    <phoneticPr fontId="1"/>
  </si>
  <si>
    <t>　</t>
    <phoneticPr fontId="9"/>
  </si>
  <si>
    <t>仙台市民球場</t>
    <rPh sb="0" eb="2">
      <t>センダイ</t>
    </rPh>
    <rPh sb="2" eb="4">
      <t>シミン</t>
    </rPh>
    <rPh sb="4" eb="6">
      <t>キュウジョウ</t>
    </rPh>
    <phoneticPr fontId="9"/>
  </si>
  <si>
    <t>石巻市民球場</t>
    <rPh sb="0" eb="2">
      <t>イシノマキ</t>
    </rPh>
    <rPh sb="2" eb="4">
      <t>シミン</t>
    </rPh>
    <rPh sb="4" eb="6">
      <t>キュウジョウ</t>
    </rPh>
    <phoneticPr fontId="9"/>
  </si>
  <si>
    <t>　計</t>
  </si>
  <si>
    <t>日・曜</t>
    <rPh sb="0" eb="1">
      <t>ヒ</t>
    </rPh>
    <rPh sb="2" eb="3">
      <t>ヨウ</t>
    </rPh>
    <phoneticPr fontId="1"/>
  </si>
  <si>
    <t>回戦</t>
    <rPh sb="0" eb="2">
      <t>カイセン</t>
    </rPh>
    <phoneticPr fontId="1"/>
  </si>
  <si>
    <t>○</t>
    <phoneticPr fontId="9"/>
  </si>
  <si>
    <t>◎</t>
    <phoneticPr fontId="9"/>
  </si>
  <si>
    <t>△</t>
    <phoneticPr fontId="9"/>
  </si>
  <si>
    <t>▽</t>
    <phoneticPr fontId="9"/>
  </si>
  <si>
    <t>※上表が球場名と各球場での試合数です。</t>
    <rPh sb="1" eb="3">
      <t>ジョウヒョウ</t>
    </rPh>
    <rPh sb="4" eb="6">
      <t>キュウジョウ</t>
    </rPh>
    <rPh sb="6" eb="7">
      <t>メイ</t>
    </rPh>
    <rPh sb="8" eb="9">
      <t>カク</t>
    </rPh>
    <rPh sb="9" eb="11">
      <t>キュウジョウ</t>
    </rPh>
    <rPh sb="13" eb="15">
      <t>シアイ</t>
    </rPh>
    <rPh sb="15" eb="16">
      <t>スウ</t>
    </rPh>
    <phoneticPr fontId="1"/>
  </si>
  <si>
    <t>○</t>
    <phoneticPr fontId="1"/>
  </si>
  <si>
    <t>仙台工業</t>
    <rPh sb="0" eb="2">
      <t>センダイ</t>
    </rPh>
    <rPh sb="2" eb="4">
      <t>コウギョウ</t>
    </rPh>
    <phoneticPr fontId="1"/>
  </si>
  <si>
    <t>準々決勝</t>
    <rPh sb="0" eb="2">
      <t>ジュンジュン</t>
    </rPh>
    <rPh sb="2" eb="4">
      <t>ケッショウ</t>
    </rPh>
    <phoneticPr fontId="1"/>
  </si>
  <si>
    <t>×</t>
    <phoneticPr fontId="1"/>
  </si>
  <si>
    <t>決勝</t>
    <rPh sb="0" eb="2">
      <t>ケッショウ</t>
    </rPh>
    <phoneticPr fontId="1"/>
  </si>
  <si>
    <t>鹿島台</t>
    <rPh sb="0" eb="3">
      <t>カシマダイ</t>
    </rPh>
    <phoneticPr fontId="1"/>
  </si>
  <si>
    <t>(予備日）</t>
    <rPh sb="1" eb="4">
      <t>ヨビビ</t>
    </rPh>
    <phoneticPr fontId="1"/>
  </si>
  <si>
    <t>仙</t>
    <rPh sb="0" eb="1">
      <t>セン</t>
    </rPh>
    <phoneticPr fontId="1"/>
  </si>
  <si>
    <t>鹿島台中央野球場</t>
    <rPh sb="0" eb="3">
      <t>カシマダイ</t>
    </rPh>
    <rPh sb="3" eb="5">
      <t>チュウオウ</t>
    </rPh>
    <rPh sb="5" eb="6">
      <t>ヤ</t>
    </rPh>
    <rPh sb="6" eb="8">
      <t>キュウジョウ</t>
    </rPh>
    <phoneticPr fontId="9"/>
  </si>
  <si>
    <t>予備日</t>
    <rPh sb="0" eb="3">
      <t>ヨビビ</t>
    </rPh>
    <phoneticPr fontId="1"/>
  </si>
  <si>
    <t>２回戦</t>
    <rPh sb="1" eb="2">
      <t>カイ</t>
    </rPh>
    <rPh sb="2" eb="3">
      <t>セン</t>
    </rPh>
    <phoneticPr fontId="1"/>
  </si>
  <si>
    <t>菅原　みゆき</t>
  </si>
  <si>
    <t>佐藤　隆司</t>
  </si>
  <si>
    <t>阿部　　仁</t>
    <rPh sb="0" eb="2">
      <t>アベ</t>
    </rPh>
    <rPh sb="4" eb="5">
      <t>ジン</t>
    </rPh>
    <phoneticPr fontId="1"/>
  </si>
  <si>
    <t>副部長</t>
    <rPh sb="0" eb="3">
      <t>フクブチョウ</t>
    </rPh>
    <phoneticPr fontId="1"/>
  </si>
  <si>
    <t>監督</t>
    <rPh sb="0" eb="2">
      <t>カントク</t>
    </rPh>
    <phoneticPr fontId="1"/>
  </si>
  <si>
    <t>加藤　真也</t>
    <rPh sb="0" eb="2">
      <t>カトウ</t>
    </rPh>
    <rPh sb="3" eb="5">
      <t>シンヤ</t>
    </rPh>
    <phoneticPr fontId="1"/>
  </si>
  <si>
    <t>名取</t>
    <rPh sb="0" eb="2">
      <t>ナト</t>
    </rPh>
    <phoneticPr fontId="1"/>
  </si>
  <si>
    <t>白石</t>
    <rPh sb="0" eb="2">
      <t>シロイシ</t>
    </rPh>
    <phoneticPr fontId="1"/>
  </si>
  <si>
    <t>白石工業</t>
    <rPh sb="0" eb="2">
      <t>シロイシ</t>
    </rPh>
    <rPh sb="2" eb="4">
      <t>コウギョウ</t>
    </rPh>
    <phoneticPr fontId="1"/>
  </si>
  <si>
    <t>白石工業</t>
    <phoneticPr fontId="1"/>
  </si>
  <si>
    <t>嘉藤　敏之</t>
    <rPh sb="0" eb="2">
      <t>カトウ</t>
    </rPh>
    <rPh sb="3" eb="5">
      <t>トシユキ</t>
    </rPh>
    <phoneticPr fontId="1"/>
  </si>
  <si>
    <t>荒木　卓也</t>
    <rPh sb="0" eb="2">
      <t>アラキ</t>
    </rPh>
    <rPh sb="3" eb="5">
      <t>タクヤ</t>
    </rPh>
    <phoneticPr fontId="1"/>
  </si>
  <si>
    <t>村田</t>
    <rPh sb="0" eb="2">
      <t>ムラタ</t>
    </rPh>
    <phoneticPr fontId="1"/>
  </si>
  <si>
    <t>小林　　伸</t>
    <rPh sb="0" eb="2">
      <t>コバヤシ</t>
    </rPh>
    <rPh sb="4" eb="5">
      <t>シン</t>
    </rPh>
    <phoneticPr fontId="1"/>
  </si>
  <si>
    <t>角田</t>
    <rPh sb="0" eb="2">
      <t>カクダ</t>
    </rPh>
    <phoneticPr fontId="1"/>
  </si>
  <si>
    <t>佐藤　純二</t>
    <phoneticPr fontId="1"/>
  </si>
  <si>
    <t>伊具</t>
    <rPh sb="0" eb="2">
      <t>イグ</t>
    </rPh>
    <phoneticPr fontId="1"/>
  </si>
  <si>
    <t>榊　良輔</t>
    <rPh sb="0" eb="1">
      <t>サカキ</t>
    </rPh>
    <rPh sb="2" eb="4">
      <t>リョウスケ</t>
    </rPh>
    <phoneticPr fontId="1"/>
  </si>
  <si>
    <t>名取北</t>
    <rPh sb="0" eb="2">
      <t>ナト</t>
    </rPh>
    <rPh sb="2" eb="3">
      <t>キタ</t>
    </rPh>
    <phoneticPr fontId="1"/>
  </si>
  <si>
    <t>赤井澤　徹</t>
    <rPh sb="0" eb="1">
      <t>アカ</t>
    </rPh>
    <rPh sb="1" eb="3">
      <t>イザワ</t>
    </rPh>
    <rPh sb="4" eb="5">
      <t>トオル</t>
    </rPh>
    <phoneticPr fontId="1"/>
  </si>
  <si>
    <t>宮城農業</t>
    <rPh sb="0" eb="2">
      <t>ミヤギ</t>
    </rPh>
    <rPh sb="2" eb="4">
      <t>ノウギョウ</t>
    </rPh>
    <phoneticPr fontId="1"/>
  </si>
  <si>
    <t>栁生　穂高</t>
    <rPh sb="0" eb="1">
      <t>ヤナギ</t>
    </rPh>
    <rPh sb="1" eb="2">
      <t>ウ</t>
    </rPh>
    <rPh sb="3" eb="5">
      <t>ホタカ</t>
    </rPh>
    <phoneticPr fontId="1"/>
  </si>
  <si>
    <t>仙台高専名取</t>
    <rPh sb="0" eb="2">
      <t>センダイ</t>
    </rPh>
    <rPh sb="2" eb="4">
      <t>コウセン</t>
    </rPh>
    <rPh sb="4" eb="6">
      <t>ナト</t>
    </rPh>
    <phoneticPr fontId="1"/>
  </si>
  <si>
    <t>平塚　　誠</t>
    <rPh sb="0" eb="2">
      <t>ヒラツカ</t>
    </rPh>
    <rPh sb="4" eb="5">
      <t>マコト</t>
    </rPh>
    <phoneticPr fontId="1"/>
  </si>
  <si>
    <t>柴田</t>
    <rPh sb="0" eb="2">
      <t>シバタ</t>
    </rPh>
    <phoneticPr fontId="1"/>
  </si>
  <si>
    <t>伊藤　　伸</t>
    <rPh sb="0" eb="2">
      <t>イトウ</t>
    </rPh>
    <rPh sb="4" eb="5">
      <t>シン</t>
    </rPh>
    <phoneticPr fontId="1"/>
  </si>
  <si>
    <t>豊田　　淳</t>
    <rPh sb="0" eb="2">
      <t>トヨタ</t>
    </rPh>
    <rPh sb="4" eb="5">
      <t>ジュン</t>
    </rPh>
    <phoneticPr fontId="1"/>
  </si>
  <si>
    <t>仙台向山</t>
    <rPh sb="0" eb="2">
      <t>センダイ</t>
    </rPh>
    <rPh sb="2" eb="4">
      <t>ムカイヤマ</t>
    </rPh>
    <phoneticPr fontId="1"/>
  </si>
  <si>
    <t>松木　健林</t>
    <rPh sb="0" eb="2">
      <t>マツキ</t>
    </rPh>
    <rPh sb="3" eb="4">
      <t>ケン</t>
    </rPh>
    <rPh sb="4" eb="5">
      <t>ハヤシ</t>
    </rPh>
    <phoneticPr fontId="1"/>
  </si>
  <si>
    <t>仙台南</t>
    <rPh sb="0" eb="2">
      <t>センダイ</t>
    </rPh>
    <rPh sb="2" eb="3">
      <t>ミナミ</t>
    </rPh>
    <phoneticPr fontId="1"/>
  </si>
  <si>
    <t>仙台城南</t>
    <rPh sb="0" eb="2">
      <t>センダイ</t>
    </rPh>
    <rPh sb="2" eb="4">
      <t>ジョウナン</t>
    </rPh>
    <phoneticPr fontId="1"/>
  </si>
  <si>
    <t>相原　正美</t>
    <rPh sb="0" eb="2">
      <t>アイハラ</t>
    </rPh>
    <rPh sb="3" eb="5">
      <t>マサミ</t>
    </rPh>
    <phoneticPr fontId="1"/>
  </si>
  <si>
    <t>仙台西</t>
    <rPh sb="0" eb="2">
      <t>センダイ</t>
    </rPh>
    <rPh sb="2" eb="3">
      <t>ニシ</t>
    </rPh>
    <phoneticPr fontId="1"/>
  </si>
  <si>
    <t>南　部　地　区</t>
    <rPh sb="0" eb="1">
      <t>ミナミ</t>
    </rPh>
    <rPh sb="2" eb="3">
      <t>ブ</t>
    </rPh>
    <rPh sb="4" eb="5">
      <t>チ</t>
    </rPh>
    <rPh sb="6" eb="7">
      <t>ク</t>
    </rPh>
    <phoneticPr fontId="1"/>
  </si>
  <si>
    <t>鹿</t>
    <rPh sb="0" eb="1">
      <t>シカ</t>
    </rPh>
    <phoneticPr fontId="1"/>
  </si>
  <si>
    <t>石</t>
    <rPh sb="0" eb="1">
      <t>イシ</t>
    </rPh>
    <phoneticPr fontId="1"/>
  </si>
  <si>
    <t>千葉　敏志</t>
  </si>
  <si>
    <t>髙玉　太輝</t>
  </si>
  <si>
    <t>松本　嘉次</t>
  </si>
  <si>
    <t>伊藤　昂大</t>
  </si>
  <si>
    <t>吾妻　誠基</t>
  </si>
  <si>
    <t>勝亦　浩之</t>
  </si>
  <si>
    <t>田中　幸雄</t>
  </si>
  <si>
    <t>千葉　　厚</t>
    <rPh sb="4" eb="5">
      <t>アツシ</t>
    </rPh>
    <phoneticPr fontId="1"/>
  </si>
  <si>
    <t>金森信之介</t>
    <rPh sb="0" eb="2">
      <t>カナモリ</t>
    </rPh>
    <rPh sb="2" eb="5">
      <t>シンノスケ</t>
    </rPh>
    <phoneticPr fontId="1"/>
  </si>
  <si>
    <t>佐々木　久善</t>
    <rPh sb="0" eb="3">
      <t>ササキ</t>
    </rPh>
    <rPh sb="4" eb="6">
      <t>ヒサヨシ</t>
    </rPh>
    <phoneticPr fontId="1"/>
  </si>
  <si>
    <t>冨樫　誠悦</t>
    <phoneticPr fontId="1"/>
  </si>
  <si>
    <t>小原　仁史</t>
    <rPh sb="3" eb="5">
      <t>ヒトシ</t>
    </rPh>
    <phoneticPr fontId="1"/>
  </si>
  <si>
    <t>青柳　啓介</t>
    <rPh sb="0" eb="2">
      <t>アオヤギ</t>
    </rPh>
    <rPh sb="3" eb="5">
      <t>ケイスケ</t>
    </rPh>
    <phoneticPr fontId="1"/>
  </si>
  <si>
    <t>石垣　光朗</t>
    <rPh sb="0" eb="2">
      <t>イシガキ</t>
    </rPh>
    <rPh sb="3" eb="4">
      <t>ミツ</t>
    </rPh>
    <rPh sb="4" eb="5">
      <t>ロウ</t>
    </rPh>
    <phoneticPr fontId="1"/>
  </si>
  <si>
    <t>岩渕　正典</t>
    <rPh sb="0" eb="2">
      <t>イワブチ</t>
    </rPh>
    <rPh sb="3" eb="5">
      <t>マサノリ</t>
    </rPh>
    <phoneticPr fontId="1"/>
  </si>
  <si>
    <t>下原　俊介</t>
    <rPh sb="0" eb="2">
      <t>シモハラ</t>
    </rPh>
    <rPh sb="3" eb="5">
      <t>シュンスケ</t>
    </rPh>
    <phoneticPr fontId="1"/>
  </si>
  <si>
    <t>渡辺　　徹</t>
    <rPh sb="0" eb="2">
      <t>ワタナベ</t>
    </rPh>
    <rPh sb="4" eb="5">
      <t>トオル</t>
    </rPh>
    <phoneticPr fontId="1"/>
  </si>
  <si>
    <t>須江　　航</t>
    <rPh sb="0" eb="2">
      <t>スエ</t>
    </rPh>
    <rPh sb="4" eb="5">
      <t>ワタル</t>
    </rPh>
    <phoneticPr fontId="1"/>
  </si>
  <si>
    <t>大塚　　大</t>
    <rPh sb="0" eb="2">
      <t>オオツカ</t>
    </rPh>
    <rPh sb="4" eb="5">
      <t>ダイ</t>
    </rPh>
    <phoneticPr fontId="1"/>
  </si>
  <si>
    <t>扇谷　　健</t>
    <rPh sb="0" eb="1">
      <t>オオギ</t>
    </rPh>
    <rPh sb="1" eb="2">
      <t>タニ</t>
    </rPh>
    <rPh sb="4" eb="5">
      <t>ケン</t>
    </rPh>
    <phoneticPr fontId="1"/>
  </si>
  <si>
    <t>芳賀　　崇</t>
    <rPh sb="4" eb="5">
      <t>タカシ</t>
    </rPh>
    <phoneticPr fontId="1"/>
  </si>
  <si>
    <t>小野　浩史</t>
    <rPh sb="0" eb="2">
      <t>オノ</t>
    </rPh>
    <rPh sb="3" eb="4">
      <t>ヒロシ</t>
    </rPh>
    <rPh sb="4" eb="5">
      <t>シ</t>
    </rPh>
    <phoneticPr fontId="1"/>
  </si>
  <si>
    <t>仙台一</t>
    <rPh sb="0" eb="2">
      <t>センダイ</t>
    </rPh>
    <rPh sb="2" eb="3">
      <t>１</t>
    </rPh>
    <phoneticPr fontId="1"/>
  </si>
  <si>
    <t>仙台二</t>
    <rPh sb="0" eb="2">
      <t>センダイ</t>
    </rPh>
    <rPh sb="2" eb="3">
      <t>２</t>
    </rPh>
    <phoneticPr fontId="1"/>
  </si>
  <si>
    <t>仙台三</t>
    <rPh sb="0" eb="2">
      <t>センダイ</t>
    </rPh>
    <rPh sb="2" eb="3">
      <t>３</t>
    </rPh>
    <phoneticPr fontId="1"/>
  </si>
  <si>
    <t>県工業</t>
    <rPh sb="0" eb="1">
      <t>ケン</t>
    </rPh>
    <rPh sb="1" eb="3">
      <t>コウギョウ</t>
    </rPh>
    <phoneticPr fontId="1"/>
  </si>
  <si>
    <t>泉</t>
    <rPh sb="0" eb="1">
      <t>イズミ</t>
    </rPh>
    <phoneticPr fontId="1"/>
  </si>
  <si>
    <t>泉松陵</t>
    <rPh sb="0" eb="1">
      <t>イズミ</t>
    </rPh>
    <rPh sb="1" eb="2">
      <t>マツ</t>
    </rPh>
    <rPh sb="2" eb="3">
      <t>リョウ</t>
    </rPh>
    <phoneticPr fontId="1"/>
  </si>
  <si>
    <t>仙台</t>
    <rPh sb="0" eb="2">
      <t>センダイ</t>
    </rPh>
    <phoneticPr fontId="1"/>
  </si>
  <si>
    <t>仙台商業</t>
    <rPh sb="0" eb="2">
      <t>センダイ</t>
    </rPh>
    <rPh sb="2" eb="4">
      <t>ショウギョウ</t>
    </rPh>
    <phoneticPr fontId="1"/>
  </si>
  <si>
    <t>東北学院</t>
    <rPh sb="0" eb="2">
      <t>トウホク</t>
    </rPh>
    <rPh sb="2" eb="4">
      <t>ガクイン</t>
    </rPh>
    <phoneticPr fontId="1"/>
  </si>
  <si>
    <t>仙台育英</t>
    <rPh sb="0" eb="2">
      <t>センダイ</t>
    </rPh>
    <rPh sb="2" eb="4">
      <t>イクエイ</t>
    </rPh>
    <phoneticPr fontId="1"/>
  </si>
  <si>
    <t>東北</t>
    <rPh sb="0" eb="2">
      <t>トウホク</t>
    </rPh>
    <phoneticPr fontId="1"/>
  </si>
  <si>
    <t>泉館山</t>
    <rPh sb="0" eb="1">
      <t>イズミ</t>
    </rPh>
    <rPh sb="1" eb="3">
      <t>タテヤマ</t>
    </rPh>
    <phoneticPr fontId="1"/>
  </si>
  <si>
    <t>宮城広瀬</t>
    <rPh sb="0" eb="2">
      <t>ミヤギ</t>
    </rPh>
    <rPh sb="2" eb="4">
      <t>ヒロセ</t>
    </rPh>
    <phoneticPr fontId="1"/>
  </si>
  <si>
    <t>仙台東</t>
    <rPh sb="0" eb="2">
      <t>センダイ</t>
    </rPh>
    <rPh sb="2" eb="3">
      <t>ヒガシ</t>
    </rPh>
    <phoneticPr fontId="1"/>
  </si>
  <si>
    <t>聖和学園</t>
    <rPh sb="0" eb="2">
      <t>セイワ</t>
    </rPh>
    <rPh sb="2" eb="4">
      <t>ガクエン</t>
    </rPh>
    <phoneticPr fontId="1"/>
  </si>
  <si>
    <t>生文大</t>
    <rPh sb="0" eb="1">
      <t>セイ</t>
    </rPh>
    <rPh sb="1" eb="2">
      <t>ブン</t>
    </rPh>
    <rPh sb="2" eb="3">
      <t>ダイ</t>
    </rPh>
    <phoneticPr fontId="1"/>
  </si>
  <si>
    <t>保角　　剛</t>
    <rPh sb="0" eb="1">
      <t>タモ</t>
    </rPh>
    <rPh sb="1" eb="2">
      <t>カク</t>
    </rPh>
    <rPh sb="4" eb="5">
      <t>ツヨシ</t>
    </rPh>
    <phoneticPr fontId="1"/>
  </si>
  <si>
    <t>早坂　憲人</t>
    <rPh sb="0" eb="2">
      <t>ハヤサカ</t>
    </rPh>
    <rPh sb="3" eb="5">
      <t>ケント</t>
    </rPh>
    <phoneticPr fontId="1"/>
  </si>
  <si>
    <t>石田　稔和</t>
    <rPh sb="0" eb="2">
      <t>イシダ</t>
    </rPh>
    <rPh sb="3" eb="4">
      <t>ミノル</t>
    </rPh>
    <rPh sb="4" eb="5">
      <t>ワ</t>
    </rPh>
    <phoneticPr fontId="1"/>
  </si>
  <si>
    <t>阿部　欽哉</t>
    <rPh sb="0" eb="2">
      <t>アベ</t>
    </rPh>
    <rPh sb="3" eb="5">
      <t>キンヤ</t>
    </rPh>
    <phoneticPr fontId="1"/>
  </si>
  <si>
    <t>利根川直弥</t>
    <rPh sb="0" eb="3">
      <t>トネガワ</t>
    </rPh>
    <rPh sb="3" eb="5">
      <t>ナオヤ</t>
    </rPh>
    <phoneticPr fontId="1"/>
  </si>
  <si>
    <t>須田山　優</t>
    <rPh sb="0" eb="2">
      <t>スダ</t>
    </rPh>
    <rPh sb="2" eb="3">
      <t>ヤマ</t>
    </rPh>
    <rPh sb="4" eb="5">
      <t>ユウ</t>
    </rPh>
    <phoneticPr fontId="1"/>
  </si>
  <si>
    <t>渡邊　吉浩</t>
    <rPh sb="0" eb="2">
      <t>ワタナベ</t>
    </rPh>
    <rPh sb="3" eb="4">
      <t>ヨシ</t>
    </rPh>
    <rPh sb="4" eb="5">
      <t>ヒロシ</t>
    </rPh>
    <phoneticPr fontId="1"/>
  </si>
  <si>
    <t>三品　　雄</t>
    <rPh sb="0" eb="2">
      <t>ミシナ</t>
    </rPh>
    <rPh sb="4" eb="5">
      <t>ユウ</t>
    </rPh>
    <phoneticPr fontId="1"/>
  </si>
  <si>
    <t>田野　　誠</t>
    <rPh sb="0" eb="2">
      <t>タノ</t>
    </rPh>
    <rPh sb="4" eb="5">
      <t>マコト</t>
    </rPh>
    <phoneticPr fontId="1"/>
  </si>
  <si>
    <t>石垣　美映</t>
    <rPh sb="0" eb="2">
      <t>イシガキ</t>
    </rPh>
    <rPh sb="3" eb="4">
      <t>ミ</t>
    </rPh>
    <rPh sb="4" eb="5">
      <t>エイ</t>
    </rPh>
    <phoneticPr fontId="1"/>
  </si>
  <si>
    <t>橋元　祐介</t>
    <rPh sb="0" eb="2">
      <t>ハシモト</t>
    </rPh>
    <rPh sb="3" eb="5">
      <t>ユウスケ</t>
    </rPh>
    <phoneticPr fontId="1"/>
  </si>
  <si>
    <t>小野寺三男</t>
    <rPh sb="3" eb="5">
      <t>ミツオ</t>
    </rPh>
    <phoneticPr fontId="1"/>
  </si>
  <si>
    <t>川村　桂史</t>
    <rPh sb="0" eb="2">
      <t>カワムラ</t>
    </rPh>
    <rPh sb="3" eb="4">
      <t>カツラ</t>
    </rPh>
    <rPh sb="4" eb="5">
      <t>シ</t>
    </rPh>
    <phoneticPr fontId="1"/>
  </si>
  <si>
    <t>佐藤　克行</t>
    <rPh sb="0" eb="2">
      <t>サトウ</t>
    </rPh>
    <rPh sb="3" eb="5">
      <t>カツユキ</t>
    </rPh>
    <phoneticPr fontId="1"/>
  </si>
  <si>
    <t>庄子　宗男</t>
    <rPh sb="0" eb="2">
      <t>ショウジ</t>
    </rPh>
    <rPh sb="3" eb="5">
      <t>ムネオ</t>
    </rPh>
    <phoneticPr fontId="1"/>
  </si>
  <si>
    <t>千葉　亮輔</t>
    <rPh sb="0" eb="2">
      <t>チバ</t>
    </rPh>
    <rPh sb="3" eb="5">
      <t>リョウスケ</t>
    </rPh>
    <phoneticPr fontId="1"/>
  </si>
  <si>
    <t>阿部　克彦</t>
    <rPh sb="0" eb="2">
      <t>アベ</t>
    </rPh>
    <rPh sb="3" eb="5">
      <t>カツヒコ</t>
    </rPh>
    <phoneticPr fontId="1"/>
  </si>
  <si>
    <t>清野　俊亮</t>
    <rPh sb="0" eb="2">
      <t>セイノ</t>
    </rPh>
    <rPh sb="3" eb="4">
      <t>シュン</t>
    </rPh>
    <rPh sb="4" eb="5">
      <t>リョウ</t>
    </rPh>
    <phoneticPr fontId="1"/>
  </si>
  <si>
    <t>後藤　　大</t>
    <rPh sb="0" eb="2">
      <t>ゴトウ</t>
    </rPh>
    <rPh sb="4" eb="5">
      <t>ダイ</t>
    </rPh>
    <phoneticPr fontId="1"/>
  </si>
  <si>
    <t>松井　康弘</t>
    <rPh sb="0" eb="2">
      <t>マツイ</t>
    </rPh>
    <rPh sb="3" eb="5">
      <t>ヤスヒロ</t>
    </rPh>
    <phoneticPr fontId="1"/>
  </si>
  <si>
    <t>佐々木和志</t>
    <rPh sb="0" eb="3">
      <t>ササキ</t>
    </rPh>
    <rPh sb="3" eb="5">
      <t>カズシ</t>
    </rPh>
    <phoneticPr fontId="1"/>
  </si>
  <si>
    <t>畠山　和之</t>
    <rPh sb="0" eb="2">
      <t>ハタケヤマ</t>
    </rPh>
    <rPh sb="3" eb="5">
      <t>カズユキ</t>
    </rPh>
    <phoneticPr fontId="1"/>
  </si>
  <si>
    <t>金子　　隆</t>
    <rPh sb="0" eb="2">
      <t>カネコ</t>
    </rPh>
    <rPh sb="4" eb="5">
      <t>タカシ</t>
    </rPh>
    <phoneticPr fontId="1"/>
  </si>
  <si>
    <t>石巻商業</t>
    <rPh sb="0" eb="2">
      <t>イシノマキ</t>
    </rPh>
    <rPh sb="2" eb="4">
      <t>ショウギョウ</t>
    </rPh>
    <phoneticPr fontId="1"/>
  </si>
  <si>
    <t>石巻工業</t>
    <rPh sb="0" eb="2">
      <t>イシノマキ</t>
    </rPh>
    <rPh sb="2" eb="4">
      <t>コウギョウ</t>
    </rPh>
    <phoneticPr fontId="1"/>
  </si>
  <si>
    <t>宮城水産</t>
    <rPh sb="0" eb="2">
      <t>ミヤギ</t>
    </rPh>
    <rPh sb="2" eb="4">
      <t>スイサン</t>
    </rPh>
    <phoneticPr fontId="1"/>
  </si>
  <si>
    <t>涌谷</t>
    <rPh sb="0" eb="2">
      <t>ワクヤ</t>
    </rPh>
    <phoneticPr fontId="1"/>
  </si>
  <si>
    <t>石巻北</t>
    <rPh sb="0" eb="2">
      <t>イシノマキ</t>
    </rPh>
    <rPh sb="2" eb="3">
      <t>キタ</t>
    </rPh>
    <phoneticPr fontId="1"/>
  </si>
  <si>
    <t>石巻西</t>
    <rPh sb="0" eb="2">
      <t>イシノマキ</t>
    </rPh>
    <rPh sb="2" eb="3">
      <t>ニシ</t>
    </rPh>
    <phoneticPr fontId="1"/>
  </si>
  <si>
    <t>松島</t>
    <rPh sb="0" eb="2">
      <t>マツシマ</t>
    </rPh>
    <phoneticPr fontId="1"/>
  </si>
  <si>
    <t>気仙沼</t>
    <rPh sb="0" eb="3">
      <t>ケセンヌマ</t>
    </rPh>
    <phoneticPr fontId="1"/>
  </si>
  <si>
    <t>気仙沼向洋</t>
    <rPh sb="0" eb="3">
      <t>ケセンヌマ</t>
    </rPh>
    <rPh sb="3" eb="5">
      <t>コウヨウ</t>
    </rPh>
    <phoneticPr fontId="1"/>
  </si>
  <si>
    <t>東陵</t>
    <rPh sb="0" eb="1">
      <t>ヒガシ</t>
    </rPh>
    <rPh sb="1" eb="2">
      <t>リョウ</t>
    </rPh>
    <phoneticPr fontId="1"/>
  </si>
  <si>
    <t>佐沼</t>
    <rPh sb="0" eb="1">
      <t>サ</t>
    </rPh>
    <rPh sb="1" eb="2">
      <t>ヌマ</t>
    </rPh>
    <phoneticPr fontId="1"/>
  </si>
  <si>
    <t>石巻好文館</t>
    <rPh sb="0" eb="2">
      <t>イシノマキ</t>
    </rPh>
    <rPh sb="2" eb="3">
      <t>ス</t>
    </rPh>
    <rPh sb="3" eb="4">
      <t>ブン</t>
    </rPh>
    <rPh sb="4" eb="5">
      <t>カン</t>
    </rPh>
    <phoneticPr fontId="1"/>
  </si>
  <si>
    <t>登米総産</t>
    <rPh sb="0" eb="2">
      <t>トメ</t>
    </rPh>
    <rPh sb="2" eb="3">
      <t>ソウ</t>
    </rPh>
    <rPh sb="3" eb="4">
      <t>サン</t>
    </rPh>
    <phoneticPr fontId="1"/>
  </si>
  <si>
    <t>塩釜</t>
    <rPh sb="0" eb="2">
      <t>シオガマ</t>
    </rPh>
    <phoneticPr fontId="1"/>
  </si>
  <si>
    <t>多賀城</t>
    <rPh sb="0" eb="3">
      <t>タガジョウ</t>
    </rPh>
    <phoneticPr fontId="1"/>
  </si>
  <si>
    <t>日本ウェルネス</t>
    <rPh sb="0" eb="2">
      <t>ニホン</t>
    </rPh>
    <phoneticPr fontId="1"/>
  </si>
  <si>
    <t>齊藤　太郎</t>
    <rPh sb="0" eb="2">
      <t>サイトウ</t>
    </rPh>
    <rPh sb="3" eb="5">
      <t>タロウ</t>
    </rPh>
    <phoneticPr fontId="1"/>
  </si>
  <si>
    <t>佐伯　友也</t>
    <rPh sb="0" eb="2">
      <t>サエキ</t>
    </rPh>
    <rPh sb="3" eb="5">
      <t>トモヤ</t>
    </rPh>
    <phoneticPr fontId="1"/>
  </si>
  <si>
    <t>阿部　裕太</t>
    <rPh sb="0" eb="2">
      <t>アベ</t>
    </rPh>
    <rPh sb="3" eb="5">
      <t>ユウタ</t>
    </rPh>
    <phoneticPr fontId="1"/>
  </si>
  <si>
    <t>間橋　康生</t>
    <rPh sb="0" eb="1">
      <t>マ</t>
    </rPh>
    <rPh sb="3" eb="5">
      <t>ヤスオ</t>
    </rPh>
    <phoneticPr fontId="1"/>
  </si>
  <si>
    <t>谷藤　正樹</t>
    <phoneticPr fontId="1"/>
  </si>
  <si>
    <t>平井　安弘</t>
    <rPh sb="0" eb="2">
      <t>ヒライ</t>
    </rPh>
    <rPh sb="3" eb="5">
      <t>ヤスヒロ</t>
    </rPh>
    <phoneticPr fontId="1"/>
  </si>
  <si>
    <t>佐々木　伸</t>
    <rPh sb="0" eb="3">
      <t>ササキ</t>
    </rPh>
    <rPh sb="4" eb="5">
      <t>シン</t>
    </rPh>
    <phoneticPr fontId="1"/>
  </si>
  <si>
    <t>前田　　航</t>
    <rPh sb="0" eb="2">
      <t>マエダ</t>
    </rPh>
    <rPh sb="4" eb="5">
      <t>ワタル</t>
    </rPh>
    <phoneticPr fontId="1"/>
  </si>
  <si>
    <t>相澤　貴裕</t>
    <rPh sb="0" eb="2">
      <t>アイザワ</t>
    </rPh>
    <rPh sb="3" eb="5">
      <t>タカヒロ</t>
    </rPh>
    <phoneticPr fontId="1"/>
  </si>
  <si>
    <t>若山　直哉</t>
    <rPh sb="0" eb="2">
      <t>ワカヤマ</t>
    </rPh>
    <rPh sb="3" eb="5">
      <t>ナオヤ</t>
    </rPh>
    <phoneticPr fontId="1"/>
  </si>
  <si>
    <t>渡邉　大裕</t>
    <rPh sb="0" eb="2">
      <t>ワタナベ</t>
    </rPh>
    <rPh sb="3" eb="4">
      <t>ダイ</t>
    </rPh>
    <rPh sb="4" eb="5">
      <t>ユウ</t>
    </rPh>
    <phoneticPr fontId="1"/>
  </si>
  <si>
    <t>平石　朋浩</t>
    <rPh sb="0" eb="2">
      <t>ヒライシ</t>
    </rPh>
    <rPh sb="3" eb="4">
      <t>トモ</t>
    </rPh>
    <rPh sb="4" eb="5">
      <t>ヒロシ</t>
    </rPh>
    <phoneticPr fontId="1"/>
  </si>
  <si>
    <t>水戸優太郎</t>
    <rPh sb="0" eb="2">
      <t>ミト</t>
    </rPh>
    <rPh sb="2" eb="5">
      <t>ユウタロウ</t>
    </rPh>
    <phoneticPr fontId="1"/>
  </si>
  <si>
    <t>佐々木貴紀</t>
    <rPh sb="0" eb="3">
      <t>ササキ</t>
    </rPh>
    <rPh sb="3" eb="5">
      <t>タカノリ</t>
    </rPh>
    <phoneticPr fontId="1"/>
  </si>
  <si>
    <t>古川</t>
    <rPh sb="0" eb="2">
      <t>フルカワ</t>
    </rPh>
    <phoneticPr fontId="1"/>
  </si>
  <si>
    <t>古川学園</t>
    <rPh sb="0" eb="2">
      <t>フルカワ</t>
    </rPh>
    <rPh sb="2" eb="4">
      <t>ガクエン</t>
    </rPh>
    <phoneticPr fontId="1"/>
  </si>
  <si>
    <t>小牛田農林</t>
    <rPh sb="0" eb="3">
      <t>コゴタ</t>
    </rPh>
    <rPh sb="3" eb="5">
      <t>ノウリン</t>
    </rPh>
    <phoneticPr fontId="1"/>
  </si>
  <si>
    <t>加美農業</t>
    <rPh sb="0" eb="2">
      <t>カミ</t>
    </rPh>
    <rPh sb="2" eb="4">
      <t>ノウギョウ</t>
    </rPh>
    <phoneticPr fontId="1"/>
  </si>
  <si>
    <t>黒川</t>
    <rPh sb="0" eb="2">
      <t>クロカワ</t>
    </rPh>
    <phoneticPr fontId="1"/>
  </si>
  <si>
    <t>利府</t>
    <rPh sb="0" eb="2">
      <t>リフ</t>
    </rPh>
    <phoneticPr fontId="1"/>
  </si>
  <si>
    <t>富谷</t>
    <rPh sb="0" eb="2">
      <t>トミヤ</t>
    </rPh>
    <phoneticPr fontId="1"/>
  </si>
  <si>
    <t>築館</t>
    <rPh sb="0" eb="2">
      <t>ツキダテ</t>
    </rPh>
    <phoneticPr fontId="1"/>
  </si>
  <si>
    <t>岩ケ崎</t>
    <rPh sb="0" eb="3">
      <t>イワガサキ</t>
    </rPh>
    <phoneticPr fontId="1"/>
  </si>
  <si>
    <t>迫桜</t>
    <rPh sb="0" eb="1">
      <t>ハサマ</t>
    </rPh>
    <rPh sb="1" eb="2">
      <t>サクラ</t>
    </rPh>
    <phoneticPr fontId="1"/>
  </si>
  <si>
    <t>古川工業</t>
    <rPh sb="0" eb="2">
      <t>フルカワ</t>
    </rPh>
    <rPh sb="2" eb="4">
      <t>コウギョウ</t>
    </rPh>
    <phoneticPr fontId="1"/>
  </si>
  <si>
    <t>大崎中央</t>
    <rPh sb="0" eb="2">
      <t>オオサキ</t>
    </rPh>
    <rPh sb="2" eb="4">
      <t>チュウオウ</t>
    </rPh>
    <phoneticPr fontId="1"/>
  </si>
  <si>
    <t>中新田</t>
    <rPh sb="0" eb="3">
      <t>ナカニイダ</t>
    </rPh>
    <phoneticPr fontId="1"/>
  </si>
  <si>
    <t>古川黎明</t>
    <rPh sb="0" eb="2">
      <t>フルカワ</t>
    </rPh>
    <rPh sb="2" eb="4">
      <t>レイメイ</t>
    </rPh>
    <phoneticPr fontId="1"/>
  </si>
  <si>
    <t>学院榴ヶ岡</t>
    <rPh sb="0" eb="2">
      <t>ガクイン</t>
    </rPh>
    <rPh sb="2" eb="5">
      <t>ツツジガオカ</t>
    </rPh>
    <phoneticPr fontId="1"/>
  </si>
  <si>
    <t>常任</t>
    <rPh sb="0" eb="2">
      <t>ジョウニン</t>
    </rPh>
    <phoneticPr fontId="1"/>
  </si>
  <si>
    <t>地区</t>
    <rPh sb="0" eb="2">
      <t>チク</t>
    </rPh>
    <phoneticPr fontId="1"/>
  </si>
  <si>
    <t>筆頭</t>
    <rPh sb="0" eb="2">
      <t>ヒットウ</t>
    </rPh>
    <phoneticPr fontId="1"/>
  </si>
  <si>
    <t>副理事長</t>
    <rPh sb="0" eb="4">
      <t>フクリジチョウ</t>
    </rPh>
    <phoneticPr fontId="1"/>
  </si>
  <si>
    <t>木</t>
    <rPh sb="0" eb="1">
      <t>モク</t>
    </rPh>
    <phoneticPr fontId="1"/>
  </si>
  <si>
    <t>金</t>
    <rPh sb="0" eb="1">
      <t>キン</t>
    </rPh>
    <phoneticPr fontId="1"/>
  </si>
  <si>
    <t>土</t>
    <rPh sb="0" eb="1">
      <t>ド</t>
    </rPh>
    <phoneticPr fontId="1"/>
  </si>
  <si>
    <t>東　部　地　区</t>
    <rPh sb="0" eb="1">
      <t>ヒガシ</t>
    </rPh>
    <rPh sb="2" eb="3">
      <t>ブ</t>
    </rPh>
    <rPh sb="4" eb="5">
      <t>チ</t>
    </rPh>
    <rPh sb="6" eb="7">
      <t>ク</t>
    </rPh>
    <phoneticPr fontId="1"/>
  </si>
  <si>
    <t>北　部　地　区</t>
    <rPh sb="0" eb="1">
      <t>キタ</t>
    </rPh>
    <rPh sb="2" eb="3">
      <t>ブ</t>
    </rPh>
    <rPh sb="4" eb="5">
      <t>チ</t>
    </rPh>
    <rPh sb="6" eb="7">
      <t>ク</t>
    </rPh>
    <phoneticPr fontId="1"/>
  </si>
  <si>
    <t>日</t>
    <rPh sb="0" eb="1">
      <t>ニチ</t>
    </rPh>
    <phoneticPr fontId="1"/>
  </si>
  <si>
    <t>月</t>
    <rPh sb="0" eb="1">
      <t>ゲツ</t>
    </rPh>
    <phoneticPr fontId="1"/>
  </si>
  <si>
    <t>火</t>
    <rPh sb="0" eb="1">
      <t>カ</t>
    </rPh>
    <phoneticPr fontId="1"/>
  </si>
  <si>
    <t>水</t>
    <rPh sb="0" eb="1">
      <t>スイ</t>
    </rPh>
    <phoneticPr fontId="1"/>
  </si>
  <si>
    <t>軟式</t>
    <rPh sb="0" eb="2">
      <t>ナンシキ</t>
    </rPh>
    <phoneticPr fontId="1"/>
  </si>
  <si>
    <t>佐々木　駿</t>
    <rPh sb="0" eb="3">
      <t>ササキ</t>
    </rPh>
    <rPh sb="4" eb="5">
      <t>シュン</t>
    </rPh>
    <phoneticPr fontId="1"/>
  </si>
  <si>
    <t>民　　浩幸</t>
    <rPh sb="0" eb="1">
      <t>ミン</t>
    </rPh>
    <rPh sb="3" eb="5">
      <t>ヒロユキ</t>
    </rPh>
    <phoneticPr fontId="1"/>
  </si>
  <si>
    <t>小野寺圭太</t>
    <rPh sb="0" eb="3">
      <t>オノデラ</t>
    </rPh>
    <rPh sb="3" eb="5">
      <t>ケイタ</t>
    </rPh>
    <phoneticPr fontId="1"/>
  </si>
  <si>
    <t>吉岡　勝利</t>
    <rPh sb="0" eb="2">
      <t>ヨシオカ</t>
    </rPh>
    <rPh sb="3" eb="5">
      <t>ショウリ</t>
    </rPh>
    <phoneticPr fontId="1"/>
  </si>
  <si>
    <t>布宮　遼太</t>
    <rPh sb="0" eb="1">
      <t>ヌノ</t>
    </rPh>
    <rPh sb="1" eb="2">
      <t>ミヤ</t>
    </rPh>
    <rPh sb="3" eb="5">
      <t>リョウタ</t>
    </rPh>
    <phoneticPr fontId="1"/>
  </si>
  <si>
    <t>猿橋　善宏</t>
    <rPh sb="0" eb="2">
      <t>サルハシ</t>
    </rPh>
    <rPh sb="3" eb="5">
      <t>ヨシヒロ</t>
    </rPh>
    <phoneticPr fontId="1"/>
  </si>
  <si>
    <t>遠藤　健太</t>
    <rPh sb="0" eb="2">
      <t>エンドウ</t>
    </rPh>
    <rPh sb="3" eb="5">
      <t>ケンタ</t>
    </rPh>
    <phoneticPr fontId="1"/>
  </si>
  <si>
    <t>鎌田　健太</t>
    <rPh sb="0" eb="2">
      <t>カマタ</t>
    </rPh>
    <rPh sb="3" eb="5">
      <t>ケンタ</t>
    </rPh>
    <phoneticPr fontId="1"/>
  </si>
  <si>
    <t>引地　力也</t>
    <rPh sb="0" eb="2">
      <t>ヒキチ</t>
    </rPh>
    <rPh sb="3" eb="5">
      <t>リキヤ</t>
    </rPh>
    <phoneticPr fontId="1"/>
  </si>
  <si>
    <t>小松　英夫</t>
    <rPh sb="0" eb="2">
      <t>コマツ</t>
    </rPh>
    <rPh sb="3" eb="5">
      <t>ヒデオ</t>
    </rPh>
    <phoneticPr fontId="1"/>
  </si>
  <si>
    <t>石川　　剛</t>
    <rPh sb="0" eb="2">
      <t>イシカワ</t>
    </rPh>
    <rPh sb="4" eb="5">
      <t>ゴウ</t>
    </rPh>
    <phoneticPr fontId="1"/>
  </si>
  <si>
    <t>照井　　遼</t>
    <rPh sb="0" eb="2">
      <t>テルイ</t>
    </rPh>
    <rPh sb="4" eb="5">
      <t>リョウ</t>
    </rPh>
    <phoneticPr fontId="1"/>
  </si>
  <si>
    <t>飯渕　正人</t>
    <rPh sb="0" eb="2">
      <t>イイブチ</t>
    </rPh>
    <rPh sb="3" eb="5">
      <t>マサト</t>
    </rPh>
    <phoneticPr fontId="1"/>
  </si>
  <si>
    <t>神戸　陽知</t>
    <rPh sb="0" eb="2">
      <t>カンベ</t>
    </rPh>
    <rPh sb="3" eb="4">
      <t>ヨウ</t>
    </rPh>
    <rPh sb="4" eb="5">
      <t>チ</t>
    </rPh>
    <phoneticPr fontId="1"/>
  </si>
  <si>
    <t>看護師</t>
    <rPh sb="0" eb="3">
      <t>カンゴシ</t>
    </rPh>
    <phoneticPr fontId="1"/>
  </si>
  <si>
    <t>１回戦</t>
    <rPh sb="1" eb="2">
      <t>カイ</t>
    </rPh>
    <rPh sb="2" eb="3">
      <t>セン</t>
    </rPh>
    <phoneticPr fontId="1"/>
  </si>
  <si>
    <t>予備日</t>
    <rPh sb="0" eb="2">
      <t>ヨビ</t>
    </rPh>
    <rPh sb="2" eb="3">
      <t>ヒ</t>
    </rPh>
    <phoneticPr fontId="1"/>
  </si>
  <si>
    <t>決勝・３決</t>
    <rPh sb="0" eb="2">
      <t>ケッショウ</t>
    </rPh>
    <rPh sb="4" eb="5">
      <t>ケツ</t>
    </rPh>
    <phoneticPr fontId="1"/>
  </si>
  <si>
    <t>仙・石・鹿</t>
    <rPh sb="0" eb="1">
      <t>セン</t>
    </rPh>
    <rPh sb="2" eb="3">
      <t>イシ</t>
    </rPh>
    <rPh sb="4" eb="5">
      <t>シカ</t>
    </rPh>
    <phoneticPr fontId="1"/>
  </si>
  <si>
    <t>仙・石</t>
    <rPh sb="0" eb="1">
      <t>セン</t>
    </rPh>
    <rPh sb="2" eb="3">
      <t>イシ</t>
    </rPh>
    <phoneticPr fontId="1"/>
  </si>
  <si>
    <t>光井　　淳</t>
    <rPh sb="0" eb="2">
      <t>ミツイ</t>
    </rPh>
    <rPh sb="4" eb="5">
      <t>ジュン</t>
    </rPh>
    <phoneticPr fontId="1"/>
  </si>
  <si>
    <t>渡邊　　涼</t>
    <rPh sb="0" eb="2">
      <t>ワタナベ</t>
    </rPh>
    <rPh sb="4" eb="5">
      <t>リョウ</t>
    </rPh>
    <phoneticPr fontId="1"/>
  </si>
  <si>
    <t>大河原産業</t>
    <rPh sb="0" eb="3">
      <t>オオガワラ</t>
    </rPh>
    <rPh sb="3" eb="5">
      <t>サンギョウ</t>
    </rPh>
    <phoneticPr fontId="1"/>
  </si>
  <si>
    <t>青山　隼人</t>
    <rPh sb="0" eb="2">
      <t>アオヤマ</t>
    </rPh>
    <rPh sb="3" eb="5">
      <t>ハヤト</t>
    </rPh>
    <phoneticPr fontId="1"/>
  </si>
  <si>
    <t>長谷川　景</t>
    <rPh sb="0" eb="3">
      <t>ハセガワ</t>
    </rPh>
    <rPh sb="4" eb="5">
      <t>ケイ</t>
    </rPh>
    <phoneticPr fontId="1"/>
  </si>
  <si>
    <t>志賀野智洋</t>
    <rPh sb="0" eb="2">
      <t>シガ</t>
    </rPh>
    <rPh sb="2" eb="3">
      <t>ノ</t>
    </rPh>
    <rPh sb="3" eb="5">
      <t>トモヒロ</t>
    </rPh>
    <phoneticPr fontId="1"/>
  </si>
  <si>
    <t>赤間　裕樹</t>
    <rPh sb="0" eb="2">
      <t>アカマ</t>
    </rPh>
    <rPh sb="3" eb="5">
      <t>ユウキ</t>
    </rPh>
    <phoneticPr fontId="1"/>
  </si>
  <si>
    <t>鈴木　　康</t>
    <rPh sb="0" eb="2">
      <t>スズキ</t>
    </rPh>
    <rPh sb="4" eb="5">
      <t>ヤスシ</t>
    </rPh>
    <phoneticPr fontId="1"/>
  </si>
  <si>
    <t>次藤　寛泰</t>
    <rPh sb="0" eb="2">
      <t>ジトウ</t>
    </rPh>
    <rPh sb="3" eb="4">
      <t>ヒロシ</t>
    </rPh>
    <rPh sb="4" eb="5">
      <t>ヤスシ</t>
    </rPh>
    <phoneticPr fontId="1"/>
  </si>
  <si>
    <t>清野　俊也</t>
    <rPh sb="0" eb="2">
      <t>セイノ</t>
    </rPh>
    <rPh sb="3" eb="5">
      <t>シュンヤ</t>
    </rPh>
    <phoneticPr fontId="1"/>
  </si>
  <si>
    <t>小松　敬太</t>
    <rPh sb="0" eb="2">
      <t>コマツ</t>
    </rPh>
    <rPh sb="3" eb="5">
      <t>ケイタ</t>
    </rPh>
    <phoneticPr fontId="1"/>
  </si>
  <si>
    <t>八島　知晴</t>
    <rPh sb="0" eb="2">
      <t>ヤシマ</t>
    </rPh>
    <rPh sb="3" eb="5">
      <t>トモハル</t>
    </rPh>
    <phoneticPr fontId="1"/>
  </si>
  <si>
    <t>伊藤　久志</t>
    <rPh sb="0" eb="2">
      <t>イトウ</t>
    </rPh>
    <rPh sb="3" eb="4">
      <t>ヒサシ</t>
    </rPh>
    <rPh sb="4" eb="5">
      <t>シ</t>
    </rPh>
    <phoneticPr fontId="1"/>
  </si>
  <si>
    <t>佐藤　光也</t>
    <rPh sb="0" eb="2">
      <t>サトウ</t>
    </rPh>
    <rPh sb="3" eb="5">
      <t>コウヤ</t>
    </rPh>
    <phoneticPr fontId="1"/>
  </si>
  <si>
    <t>荻野　智志</t>
    <rPh sb="0" eb="2">
      <t>オギノ</t>
    </rPh>
    <rPh sb="3" eb="4">
      <t>サトシ</t>
    </rPh>
    <rPh sb="4" eb="5">
      <t>シ</t>
    </rPh>
    <phoneticPr fontId="1"/>
  </si>
  <si>
    <t>袴田　渓太</t>
    <rPh sb="0" eb="2">
      <t>ハカマダ</t>
    </rPh>
    <rPh sb="3" eb="5">
      <t>ケイタ</t>
    </rPh>
    <phoneticPr fontId="1"/>
  </si>
  <si>
    <t>南三陸</t>
    <rPh sb="0" eb="3">
      <t>ミナミサンリク</t>
    </rPh>
    <phoneticPr fontId="1"/>
  </si>
  <si>
    <t>櫻井　渉希</t>
    <rPh sb="0" eb="2">
      <t>サクライ</t>
    </rPh>
    <rPh sb="3" eb="4">
      <t>ワタル</t>
    </rPh>
    <rPh sb="4" eb="5">
      <t>キ</t>
    </rPh>
    <phoneticPr fontId="1"/>
  </si>
  <si>
    <t>山崎　雄大</t>
    <rPh sb="0" eb="2">
      <t>ヤマザキ</t>
    </rPh>
    <rPh sb="3" eb="5">
      <t>ユウダイ</t>
    </rPh>
    <phoneticPr fontId="1"/>
  </si>
  <si>
    <t>金山　　浩</t>
    <rPh sb="0" eb="2">
      <t>カネヤマ</t>
    </rPh>
    <rPh sb="4" eb="5">
      <t>ヒロシ</t>
    </rPh>
    <phoneticPr fontId="1"/>
  </si>
  <si>
    <t>佐藤　貴司</t>
    <rPh sb="0" eb="2">
      <t>サトウ</t>
    </rPh>
    <rPh sb="3" eb="5">
      <t>タカシ</t>
    </rPh>
    <phoneticPr fontId="1"/>
  </si>
  <si>
    <t>千葉　俊博</t>
    <rPh sb="0" eb="2">
      <t>チバ</t>
    </rPh>
    <rPh sb="3" eb="5">
      <t>トシヒロ</t>
    </rPh>
    <phoneticPr fontId="1"/>
  </si>
  <si>
    <t>大内　拓己</t>
    <rPh sb="0" eb="2">
      <t>オオウチ</t>
    </rPh>
    <rPh sb="3" eb="5">
      <t>タクミ</t>
    </rPh>
    <phoneticPr fontId="1"/>
  </si>
  <si>
    <t>阿部　光希</t>
    <rPh sb="0" eb="2">
      <t>アベ</t>
    </rPh>
    <rPh sb="3" eb="4">
      <t>ヒカル</t>
    </rPh>
    <phoneticPr fontId="1"/>
  </si>
  <si>
    <t>百々　智之</t>
    <rPh sb="0" eb="2">
      <t>ドウドウ</t>
    </rPh>
    <rPh sb="3" eb="5">
      <t>トモユキ</t>
    </rPh>
    <phoneticPr fontId="1"/>
  </si>
  <si>
    <t>○</t>
  </si>
  <si>
    <t>上の回戦につきましても協力願います。</t>
    <rPh sb="0" eb="1">
      <t>ウエ</t>
    </rPh>
    <rPh sb="2" eb="4">
      <t>カイセン</t>
    </rPh>
    <rPh sb="11" eb="13">
      <t>キョウリョク</t>
    </rPh>
    <rPh sb="13" eb="14">
      <t>ネガ</t>
    </rPh>
    <phoneticPr fontId="1"/>
  </si>
  <si>
    <t>運営は各校毎に割り振りをしておりますので、校内で動態の調整をお願い致します。</t>
    <rPh sb="0" eb="2">
      <t>ウンエイ</t>
    </rPh>
    <rPh sb="3" eb="5">
      <t>カクコウ</t>
    </rPh>
    <rPh sb="5" eb="6">
      <t>ゴト</t>
    </rPh>
    <rPh sb="7" eb="8">
      <t>ワ</t>
    </rPh>
    <rPh sb="9" eb="10">
      <t>フ</t>
    </rPh>
    <rPh sb="21" eb="23">
      <t>コウナイ</t>
    </rPh>
    <rPh sb="24" eb="26">
      <t>ドウタイ</t>
    </rPh>
    <rPh sb="27" eb="29">
      <t>チョウセイ</t>
    </rPh>
    <rPh sb="31" eb="32">
      <t>ネガ</t>
    </rPh>
    <rPh sb="33" eb="34">
      <t>イタ</t>
    </rPh>
    <phoneticPr fontId="1"/>
  </si>
  <si>
    <t>運営は部長の先生が1人で行くことがないよう、副部長・監督も含めて校内で調整願います。</t>
    <rPh sb="0" eb="2">
      <t>ウンエイ</t>
    </rPh>
    <rPh sb="3" eb="5">
      <t>ブチョウ</t>
    </rPh>
    <rPh sb="6" eb="8">
      <t>センセイ</t>
    </rPh>
    <rPh sb="9" eb="11">
      <t>ヒトリ</t>
    </rPh>
    <rPh sb="12" eb="13">
      <t>イ</t>
    </rPh>
    <rPh sb="22" eb="25">
      <t>フクブチョウ</t>
    </rPh>
    <rPh sb="26" eb="28">
      <t>カントク</t>
    </rPh>
    <rPh sb="29" eb="30">
      <t>フク</t>
    </rPh>
    <rPh sb="32" eb="34">
      <t>コウナイ</t>
    </rPh>
    <rPh sb="35" eb="37">
      <t>チョウセイ</t>
    </rPh>
    <rPh sb="37" eb="38">
      <t>ネガ</t>
    </rPh>
    <phoneticPr fontId="1"/>
  </si>
  <si>
    <t>県大会出場校に関しましては、部長・副部長の先生方は朝から試合終了までの運営をお願い致します。</t>
    <rPh sb="0" eb="3">
      <t>ケンタイカイ</t>
    </rPh>
    <rPh sb="3" eb="6">
      <t>シュツジョウコウ</t>
    </rPh>
    <rPh sb="7" eb="8">
      <t>カン</t>
    </rPh>
    <rPh sb="14" eb="16">
      <t>ブチョウ</t>
    </rPh>
    <rPh sb="17" eb="20">
      <t>フクブチョウ</t>
    </rPh>
    <rPh sb="21" eb="24">
      <t>センセイガタ</t>
    </rPh>
    <rPh sb="25" eb="26">
      <t>アサ</t>
    </rPh>
    <rPh sb="28" eb="30">
      <t>シアイ</t>
    </rPh>
    <rPh sb="30" eb="32">
      <t>シュウリョウ</t>
    </rPh>
    <rPh sb="35" eb="37">
      <t>ウンエイ</t>
    </rPh>
    <rPh sb="39" eb="40">
      <t>ネガ</t>
    </rPh>
    <rPh sb="41" eb="42">
      <t>イタ</t>
    </rPh>
    <phoneticPr fontId="1"/>
  </si>
  <si>
    <t>今年度の準決勝・決勝は各地区の先生方にも運営の協力をお願い致します。</t>
    <rPh sb="0" eb="3">
      <t>コンネンド</t>
    </rPh>
    <rPh sb="4" eb="7">
      <t>ジュンケッショウ</t>
    </rPh>
    <rPh sb="8" eb="10">
      <t>ケッショウ</t>
    </rPh>
    <rPh sb="11" eb="14">
      <t>カクチク</t>
    </rPh>
    <rPh sb="15" eb="17">
      <t>センセイ</t>
    </rPh>
    <rPh sb="17" eb="18">
      <t>カタ</t>
    </rPh>
    <rPh sb="20" eb="22">
      <t>ウンエイ</t>
    </rPh>
    <rPh sb="23" eb="25">
      <t>キョウリョク</t>
    </rPh>
    <rPh sb="27" eb="28">
      <t>ネガ</t>
    </rPh>
    <rPh sb="29" eb="30">
      <t>イタ</t>
    </rPh>
    <phoneticPr fontId="1"/>
  </si>
  <si>
    <t>旅費の都合上、石巻市民球場からの距離をみて決めさせて頂きました。</t>
    <rPh sb="0" eb="2">
      <t>リョヒ</t>
    </rPh>
    <rPh sb="3" eb="5">
      <t>ツゴウ</t>
    </rPh>
    <rPh sb="5" eb="6">
      <t>ジョウ</t>
    </rPh>
    <rPh sb="7" eb="9">
      <t>イシノマキ</t>
    </rPh>
    <rPh sb="9" eb="11">
      <t>シミン</t>
    </rPh>
    <rPh sb="11" eb="13">
      <t>キュウジョウ</t>
    </rPh>
    <rPh sb="16" eb="18">
      <t>キョリ</t>
    </rPh>
    <rPh sb="21" eb="22">
      <t>キ</t>
    </rPh>
    <rPh sb="26" eb="27">
      <t>イタダ</t>
    </rPh>
    <phoneticPr fontId="1"/>
  </si>
  <si>
    <t>割り当てに当たっていない日で運営に協力可能な日程がありましたら、追加で球場と「○」をご記入ください。</t>
    <rPh sb="0" eb="1">
      <t>ワ</t>
    </rPh>
    <rPh sb="2" eb="3">
      <t>ア</t>
    </rPh>
    <rPh sb="5" eb="6">
      <t>ア</t>
    </rPh>
    <rPh sb="12" eb="13">
      <t>ヒ</t>
    </rPh>
    <rPh sb="14" eb="16">
      <t>ウンエイ</t>
    </rPh>
    <rPh sb="17" eb="19">
      <t>キョウリョク</t>
    </rPh>
    <rPh sb="19" eb="21">
      <t>カノウ</t>
    </rPh>
    <rPh sb="22" eb="24">
      <t>ニッテイ</t>
    </rPh>
    <rPh sb="32" eb="34">
      <t>ツイカ</t>
    </rPh>
    <rPh sb="35" eb="37">
      <t>キュウジョウ</t>
    </rPh>
    <rPh sb="43" eb="45">
      <t>キニュウ</t>
    </rPh>
    <phoneticPr fontId="1"/>
  </si>
  <si>
    <t>須藤　晃平</t>
    <rPh sb="0" eb="2">
      <t>スドウ</t>
    </rPh>
    <rPh sb="3" eb="4">
      <t>アキラ</t>
    </rPh>
    <rPh sb="4" eb="5">
      <t>ヘイ</t>
    </rPh>
    <phoneticPr fontId="1"/>
  </si>
  <si>
    <t>日野　裕真</t>
    <rPh sb="0" eb="2">
      <t>ヒノ</t>
    </rPh>
    <rPh sb="3" eb="4">
      <t>ユウ</t>
    </rPh>
    <rPh sb="4" eb="5">
      <t>マ</t>
    </rPh>
    <phoneticPr fontId="1"/>
  </si>
  <si>
    <t>貝津　勇次</t>
    <rPh sb="0" eb="1">
      <t>カイ</t>
    </rPh>
    <rPh sb="1" eb="2">
      <t>ツ</t>
    </rPh>
    <rPh sb="3" eb="5">
      <t>ユウジ</t>
    </rPh>
    <phoneticPr fontId="1"/>
  </si>
  <si>
    <t>永田　希成</t>
    <rPh sb="0" eb="2">
      <t>ナガタ</t>
    </rPh>
    <rPh sb="3" eb="4">
      <t>ノゾミ</t>
    </rPh>
    <rPh sb="4" eb="5">
      <t>シゲル</t>
    </rPh>
    <phoneticPr fontId="1"/>
  </si>
  <si>
    <t>佐藤　　雄</t>
    <rPh sb="0" eb="2">
      <t>サトウ</t>
    </rPh>
    <rPh sb="4" eb="5">
      <t>ユウ</t>
    </rPh>
    <phoneticPr fontId="1"/>
  </si>
  <si>
    <t>小原　一志</t>
    <rPh sb="0" eb="2">
      <t>オバラ</t>
    </rPh>
    <rPh sb="3" eb="4">
      <t>イチ</t>
    </rPh>
    <rPh sb="4" eb="5">
      <t>シ</t>
    </rPh>
    <phoneticPr fontId="1"/>
  </si>
  <si>
    <t>遠藤　　和</t>
    <rPh sb="0" eb="2">
      <t>エンドウ</t>
    </rPh>
    <rPh sb="4" eb="5">
      <t>ワ</t>
    </rPh>
    <phoneticPr fontId="1"/>
  </si>
  <si>
    <t>小野寺　海</t>
    <rPh sb="0" eb="3">
      <t>オノデラ</t>
    </rPh>
    <rPh sb="4" eb="5">
      <t>ウミ</t>
    </rPh>
    <phoneticPr fontId="1"/>
  </si>
  <si>
    <t>丹野吉太郎</t>
    <rPh sb="0" eb="2">
      <t>タンノ</t>
    </rPh>
    <rPh sb="2" eb="5">
      <t>ヨシタロウ</t>
    </rPh>
    <phoneticPr fontId="1"/>
  </si>
  <si>
    <t>小林　雄一</t>
    <rPh sb="0" eb="2">
      <t>コバヤシ</t>
    </rPh>
    <rPh sb="3" eb="5">
      <t>ユウイチ</t>
    </rPh>
    <phoneticPr fontId="1"/>
  </si>
  <si>
    <t>菅原　翔平</t>
    <rPh sb="0" eb="2">
      <t>スガワラ</t>
    </rPh>
    <rPh sb="3" eb="5">
      <t>ショウヘイ</t>
    </rPh>
    <phoneticPr fontId="1"/>
  </si>
  <si>
    <t>千坂　優斗</t>
    <rPh sb="0" eb="2">
      <t>チサカ</t>
    </rPh>
    <rPh sb="3" eb="4">
      <t>ユウ</t>
    </rPh>
    <rPh sb="4" eb="5">
      <t>ト</t>
    </rPh>
    <phoneticPr fontId="1"/>
  </si>
  <si>
    <t>大内　拓也</t>
    <rPh sb="0" eb="2">
      <t>オオウチ</t>
    </rPh>
    <rPh sb="3" eb="5">
      <t>タクヤ</t>
    </rPh>
    <phoneticPr fontId="1"/>
  </si>
  <si>
    <t>安井　大悟</t>
    <rPh sb="0" eb="2">
      <t>ヤスイ</t>
    </rPh>
    <rPh sb="3" eb="4">
      <t>ダイ</t>
    </rPh>
    <rPh sb="4" eb="5">
      <t>ゴ</t>
    </rPh>
    <phoneticPr fontId="1"/>
  </si>
  <si>
    <t>白井　　悟</t>
    <rPh sb="0" eb="2">
      <t>シライ</t>
    </rPh>
    <rPh sb="4" eb="5">
      <t>サトル</t>
    </rPh>
    <phoneticPr fontId="1"/>
  </si>
  <si>
    <t>小竹　元樹</t>
    <phoneticPr fontId="1"/>
  </si>
  <si>
    <t>今野　康弘</t>
    <rPh sb="0" eb="2">
      <t>コンノ</t>
    </rPh>
    <rPh sb="3" eb="5">
      <t>ヤスヒロ</t>
    </rPh>
    <phoneticPr fontId="1"/>
  </si>
  <si>
    <t>鈴木　達雄</t>
    <phoneticPr fontId="1"/>
  </si>
  <si>
    <t>鈴木麻里亜</t>
    <rPh sb="0" eb="2">
      <t>スズキ</t>
    </rPh>
    <rPh sb="2" eb="3">
      <t>マ</t>
    </rPh>
    <rPh sb="3" eb="4">
      <t>サト</t>
    </rPh>
    <rPh sb="4" eb="5">
      <t>ア</t>
    </rPh>
    <phoneticPr fontId="1"/>
  </si>
  <si>
    <t>岩村　圭祐</t>
    <rPh sb="0" eb="2">
      <t>イワムラ</t>
    </rPh>
    <rPh sb="3" eb="4">
      <t>ケイ</t>
    </rPh>
    <rPh sb="4" eb="5">
      <t>スケ</t>
    </rPh>
    <phoneticPr fontId="1"/>
  </si>
  <si>
    <t>五十嵐進悟</t>
    <rPh sb="0" eb="3">
      <t>イガラシ</t>
    </rPh>
    <rPh sb="3" eb="5">
      <t>シンゴ</t>
    </rPh>
    <phoneticPr fontId="1"/>
  </si>
  <si>
    <t>阿部　響介</t>
    <rPh sb="0" eb="2">
      <t>アベ</t>
    </rPh>
    <rPh sb="3" eb="5">
      <t>キョウスケ</t>
    </rPh>
    <phoneticPr fontId="1"/>
  </si>
  <si>
    <t>尾形　祥平</t>
    <rPh sb="0" eb="2">
      <t>オガタ</t>
    </rPh>
    <rPh sb="3" eb="4">
      <t>ショウ</t>
    </rPh>
    <rPh sb="4" eb="5">
      <t>ヘイ</t>
    </rPh>
    <phoneticPr fontId="1"/>
  </si>
  <si>
    <t>倉前　拓季</t>
    <rPh sb="0" eb="2">
      <t>クラマエ</t>
    </rPh>
    <rPh sb="3" eb="4">
      <t>タク</t>
    </rPh>
    <rPh sb="4" eb="5">
      <t>キ</t>
    </rPh>
    <phoneticPr fontId="1"/>
  </si>
  <si>
    <t>大坂　元気</t>
    <rPh sb="0" eb="2">
      <t>オオサカ</t>
    </rPh>
    <rPh sb="3" eb="5">
      <t>ゲンキ</t>
    </rPh>
    <phoneticPr fontId="1"/>
  </si>
  <si>
    <t>朝倉　俊大</t>
    <rPh sb="0" eb="2">
      <t>アサクラ</t>
    </rPh>
    <rPh sb="3" eb="4">
      <t>シュン</t>
    </rPh>
    <rPh sb="4" eb="5">
      <t>ダイ</t>
    </rPh>
    <phoneticPr fontId="1"/>
  </si>
  <si>
    <t>日野　峻明</t>
    <rPh sb="0" eb="2">
      <t>ヒノ</t>
    </rPh>
    <rPh sb="3" eb="4">
      <t>シュン</t>
    </rPh>
    <rPh sb="4" eb="5">
      <t>アキラ</t>
    </rPh>
    <phoneticPr fontId="1"/>
  </si>
  <si>
    <t>田中　純一</t>
    <rPh sb="0" eb="2">
      <t>タナカ</t>
    </rPh>
    <rPh sb="3" eb="5">
      <t>ジュンイチ</t>
    </rPh>
    <phoneticPr fontId="1"/>
  </si>
  <si>
    <t>佐藤　　洋</t>
    <rPh sb="0" eb="2">
      <t>サトウ</t>
    </rPh>
    <rPh sb="4" eb="5">
      <t>ヒロシ</t>
    </rPh>
    <phoneticPr fontId="1"/>
  </si>
  <si>
    <t>寺田　信也</t>
    <rPh sb="0" eb="2">
      <t>テラダ</t>
    </rPh>
    <rPh sb="3" eb="5">
      <t>シンヤ</t>
    </rPh>
    <phoneticPr fontId="1"/>
  </si>
  <si>
    <t>武山　直史</t>
    <rPh sb="0" eb="2">
      <t>タケヤマ</t>
    </rPh>
    <rPh sb="3" eb="4">
      <t>ナオ</t>
    </rPh>
    <rPh sb="4" eb="5">
      <t>シ</t>
    </rPh>
    <phoneticPr fontId="1"/>
  </si>
  <si>
    <t>青木　　淳</t>
    <rPh sb="0" eb="2">
      <t>アオキ</t>
    </rPh>
    <rPh sb="4" eb="5">
      <t>アツシ</t>
    </rPh>
    <phoneticPr fontId="1"/>
  </si>
  <si>
    <t>伊東　貴博</t>
    <rPh sb="0" eb="2">
      <t>イトウ</t>
    </rPh>
    <rPh sb="3" eb="5">
      <t>タカヒロ</t>
    </rPh>
    <phoneticPr fontId="1"/>
  </si>
  <si>
    <t>大野　　建</t>
    <rPh sb="0" eb="2">
      <t>オオノ</t>
    </rPh>
    <rPh sb="4" eb="5">
      <t>タツル</t>
    </rPh>
    <phoneticPr fontId="1"/>
  </si>
  <si>
    <t>川口　雅幸</t>
    <rPh sb="0" eb="2">
      <t>カワグチ</t>
    </rPh>
    <rPh sb="3" eb="4">
      <t>マサ</t>
    </rPh>
    <rPh sb="4" eb="5">
      <t>サイワイ</t>
    </rPh>
    <phoneticPr fontId="1"/>
  </si>
  <si>
    <t>齊藤　健佑</t>
    <rPh sb="0" eb="2">
      <t>サイトウ</t>
    </rPh>
    <rPh sb="3" eb="4">
      <t>ケン</t>
    </rPh>
    <rPh sb="4" eb="5">
      <t>スケ</t>
    </rPh>
    <phoneticPr fontId="1"/>
  </si>
  <si>
    <t>石垣　賀津雄</t>
    <rPh sb="0" eb="2">
      <t>イシガキ</t>
    </rPh>
    <rPh sb="3" eb="4">
      <t>ガ</t>
    </rPh>
    <rPh sb="4" eb="5">
      <t>ツ</t>
    </rPh>
    <rPh sb="5" eb="6">
      <t>オス</t>
    </rPh>
    <phoneticPr fontId="1"/>
  </si>
  <si>
    <t>村上　拓也</t>
    <rPh sb="0" eb="2">
      <t>ムラカミ</t>
    </rPh>
    <rPh sb="3" eb="5">
      <t>タクヤ</t>
    </rPh>
    <phoneticPr fontId="1"/>
  </si>
  <si>
    <t>笠石　　匠</t>
    <rPh sb="0" eb="2">
      <t>カサイシ</t>
    </rPh>
    <rPh sb="4" eb="5">
      <t>タクミ</t>
    </rPh>
    <phoneticPr fontId="1"/>
  </si>
  <si>
    <t>酒井　　渉</t>
    <rPh sb="0" eb="2">
      <t>サカイ</t>
    </rPh>
    <rPh sb="4" eb="5">
      <t>ワタ</t>
    </rPh>
    <phoneticPr fontId="1"/>
  </si>
  <si>
    <t>髙橋洋一郎</t>
    <rPh sb="0" eb="2">
      <t>タカハシ</t>
    </rPh>
    <rPh sb="2" eb="5">
      <t>ヨウイチロウ</t>
    </rPh>
    <phoneticPr fontId="1"/>
  </si>
  <si>
    <t>大越　春輝</t>
    <rPh sb="0" eb="2">
      <t>オオコシ</t>
    </rPh>
    <rPh sb="3" eb="4">
      <t>ハル</t>
    </rPh>
    <rPh sb="4" eb="5">
      <t>カガヤ</t>
    </rPh>
    <phoneticPr fontId="1"/>
  </si>
  <si>
    <t>松嶋　　拓</t>
    <rPh sb="0" eb="2">
      <t>マツシマ</t>
    </rPh>
    <rPh sb="4" eb="5">
      <t>タク</t>
    </rPh>
    <phoneticPr fontId="1"/>
  </si>
  <si>
    <t>横山　七海</t>
    <rPh sb="0" eb="2">
      <t>ヨコヤマ</t>
    </rPh>
    <rPh sb="3" eb="5">
      <t>ナナミ</t>
    </rPh>
    <phoneticPr fontId="1"/>
  </si>
  <si>
    <t>髙橋　大翔</t>
    <rPh sb="0" eb="2">
      <t>タカハシ</t>
    </rPh>
    <rPh sb="3" eb="4">
      <t>ダイ</t>
    </rPh>
    <rPh sb="4" eb="5">
      <t>カケル</t>
    </rPh>
    <phoneticPr fontId="1"/>
  </si>
  <si>
    <t>穀田　長彦</t>
    <rPh sb="0" eb="2">
      <t>コクタ</t>
    </rPh>
    <rPh sb="3" eb="4">
      <t>オサ</t>
    </rPh>
    <rPh sb="4" eb="5">
      <t>ヒコ</t>
    </rPh>
    <phoneticPr fontId="1"/>
  </si>
  <si>
    <t>菅原　弘樹</t>
    <rPh sb="0" eb="2">
      <t>スガワラ</t>
    </rPh>
    <rPh sb="3" eb="5">
      <t>ヒロキ</t>
    </rPh>
    <phoneticPr fontId="1"/>
  </si>
  <si>
    <t>鍵　　頼信</t>
    <rPh sb="0" eb="1">
      <t>カギ</t>
    </rPh>
    <rPh sb="3" eb="5">
      <t>ヨリノブ</t>
    </rPh>
    <phoneticPr fontId="1"/>
  </si>
  <si>
    <t>朝倉　　惇</t>
    <rPh sb="0" eb="2">
      <t>アサクラ</t>
    </rPh>
    <rPh sb="4" eb="5">
      <t>ジュン</t>
    </rPh>
    <phoneticPr fontId="1"/>
  </si>
  <si>
    <t>森　　慎吾</t>
    <rPh sb="0" eb="1">
      <t>モリ</t>
    </rPh>
    <rPh sb="3" eb="5">
      <t>シンゴ</t>
    </rPh>
    <phoneticPr fontId="1"/>
  </si>
  <si>
    <t>菅野　雅之</t>
    <rPh sb="0" eb="2">
      <t>カンノ</t>
    </rPh>
    <rPh sb="3" eb="5">
      <t>マサユキ</t>
    </rPh>
    <phoneticPr fontId="1"/>
  </si>
  <si>
    <t>荒井　公陽</t>
    <rPh sb="0" eb="2">
      <t>アライ</t>
    </rPh>
    <rPh sb="3" eb="4">
      <t>コウ</t>
    </rPh>
    <rPh sb="4" eb="5">
      <t>ヨウ</t>
    </rPh>
    <phoneticPr fontId="1"/>
  </si>
  <si>
    <t>菅原　拓朗</t>
    <rPh sb="0" eb="2">
      <t>スガワラ</t>
    </rPh>
    <rPh sb="3" eb="4">
      <t>タク</t>
    </rPh>
    <rPh sb="4" eb="5">
      <t>ロウ</t>
    </rPh>
    <phoneticPr fontId="1"/>
  </si>
  <si>
    <t>木村　正希</t>
    <rPh sb="0" eb="2">
      <t>キムラ</t>
    </rPh>
    <rPh sb="3" eb="4">
      <t>マサ</t>
    </rPh>
    <rPh sb="4" eb="5">
      <t>キ</t>
    </rPh>
    <phoneticPr fontId="1"/>
  </si>
  <si>
    <t>茂泉　公己</t>
    <rPh sb="0" eb="2">
      <t>モイズミ</t>
    </rPh>
    <rPh sb="3" eb="4">
      <t>コウ</t>
    </rPh>
    <rPh sb="4" eb="5">
      <t>オノレ</t>
    </rPh>
    <phoneticPr fontId="1"/>
  </si>
  <si>
    <t>佐藤　和之</t>
    <rPh sb="0" eb="2">
      <t>サトウ</t>
    </rPh>
    <rPh sb="3" eb="5">
      <t>カズユキ</t>
    </rPh>
    <phoneticPr fontId="1"/>
  </si>
  <si>
    <t>南生　一樹</t>
    <rPh sb="0" eb="2">
      <t>ナンジョウ</t>
    </rPh>
    <rPh sb="3" eb="5">
      <t>カズキ</t>
    </rPh>
    <phoneticPr fontId="1"/>
  </si>
  <si>
    <t>和田　恵佑</t>
    <rPh sb="0" eb="2">
      <t>ワダ</t>
    </rPh>
    <rPh sb="3" eb="4">
      <t>メグミ</t>
    </rPh>
    <rPh sb="4" eb="5">
      <t>スケ</t>
    </rPh>
    <phoneticPr fontId="1"/>
  </si>
  <si>
    <t>澤口　尚平</t>
    <rPh sb="0" eb="2">
      <t>サワグチ</t>
    </rPh>
    <rPh sb="3" eb="4">
      <t>ナオ</t>
    </rPh>
    <rPh sb="4" eb="5">
      <t>ヘイ</t>
    </rPh>
    <phoneticPr fontId="1"/>
  </si>
  <si>
    <t>齋藤　勁心</t>
    <rPh sb="0" eb="2">
      <t>サイトウ</t>
    </rPh>
    <rPh sb="4" eb="5">
      <t>ココロ</t>
    </rPh>
    <phoneticPr fontId="1"/>
  </si>
  <si>
    <t>第７2回春季東北地区高等学校野球宮城県大会　北部地区運営動態一覧表</t>
    <rPh sb="0" eb="1">
      <t>ダイ</t>
    </rPh>
    <rPh sb="3" eb="4">
      <t>カイ</t>
    </rPh>
    <rPh sb="4" eb="6">
      <t>シュンキ</t>
    </rPh>
    <rPh sb="6" eb="8">
      <t>トウホク</t>
    </rPh>
    <rPh sb="8" eb="10">
      <t>チク</t>
    </rPh>
    <rPh sb="10" eb="12">
      <t>コウトウ</t>
    </rPh>
    <rPh sb="12" eb="14">
      <t>ガッコウ</t>
    </rPh>
    <rPh sb="14" eb="16">
      <t>ヤキュウ</t>
    </rPh>
    <rPh sb="16" eb="18">
      <t>ミヤギ</t>
    </rPh>
    <rPh sb="18" eb="19">
      <t>ケン</t>
    </rPh>
    <rPh sb="19" eb="20">
      <t>タイ</t>
    </rPh>
    <rPh sb="20" eb="21">
      <t>カイ</t>
    </rPh>
    <rPh sb="22" eb="23">
      <t>キタ</t>
    </rPh>
    <rPh sb="23" eb="24">
      <t>ブ</t>
    </rPh>
    <rPh sb="24" eb="26">
      <t>チク</t>
    </rPh>
    <rPh sb="26" eb="28">
      <t>ウンエイ</t>
    </rPh>
    <rPh sb="28" eb="30">
      <t>ドウタイ</t>
    </rPh>
    <rPh sb="30" eb="32">
      <t>イチラン</t>
    </rPh>
    <rPh sb="32" eb="33">
      <t>ヒョウ</t>
    </rPh>
    <phoneticPr fontId="1"/>
  </si>
  <si>
    <t>第７2回春季東北地区高等学校野球宮城県大会　東部地区運営動態一覧表</t>
    <rPh sb="0" eb="1">
      <t>ダイ</t>
    </rPh>
    <rPh sb="3" eb="4">
      <t>カイ</t>
    </rPh>
    <rPh sb="4" eb="6">
      <t>シュンキ</t>
    </rPh>
    <rPh sb="6" eb="8">
      <t>トウホク</t>
    </rPh>
    <rPh sb="8" eb="10">
      <t>チク</t>
    </rPh>
    <rPh sb="10" eb="12">
      <t>コウトウ</t>
    </rPh>
    <rPh sb="12" eb="14">
      <t>ガッコウ</t>
    </rPh>
    <rPh sb="14" eb="16">
      <t>ヤキュウ</t>
    </rPh>
    <rPh sb="16" eb="18">
      <t>ミヤギ</t>
    </rPh>
    <rPh sb="18" eb="19">
      <t>ケン</t>
    </rPh>
    <rPh sb="19" eb="20">
      <t>タイ</t>
    </rPh>
    <rPh sb="20" eb="21">
      <t>カイ</t>
    </rPh>
    <rPh sb="22" eb="23">
      <t>ヒガシ</t>
    </rPh>
    <rPh sb="23" eb="24">
      <t>ブ</t>
    </rPh>
    <rPh sb="24" eb="26">
      <t>チク</t>
    </rPh>
    <rPh sb="26" eb="28">
      <t>ウンエイ</t>
    </rPh>
    <rPh sb="28" eb="30">
      <t>ドウタイ</t>
    </rPh>
    <rPh sb="30" eb="32">
      <t>イチラン</t>
    </rPh>
    <rPh sb="32" eb="33">
      <t>ヒョウ</t>
    </rPh>
    <phoneticPr fontId="1"/>
  </si>
  <si>
    <t>第７２回春季東北地区高等学校野球宮城県大会　中部地区運営動態一覧表</t>
    <rPh sb="0" eb="1">
      <t>ダイ</t>
    </rPh>
    <rPh sb="3" eb="4">
      <t>カイ</t>
    </rPh>
    <rPh sb="4" eb="6">
      <t>シュンキ</t>
    </rPh>
    <rPh sb="6" eb="8">
      <t>トウホク</t>
    </rPh>
    <rPh sb="8" eb="10">
      <t>チク</t>
    </rPh>
    <rPh sb="10" eb="12">
      <t>コウトウ</t>
    </rPh>
    <rPh sb="12" eb="14">
      <t>ガッコウ</t>
    </rPh>
    <rPh sb="14" eb="16">
      <t>ヤキュウ</t>
    </rPh>
    <rPh sb="16" eb="18">
      <t>ミヤギ</t>
    </rPh>
    <rPh sb="18" eb="19">
      <t>ケン</t>
    </rPh>
    <rPh sb="19" eb="20">
      <t>タイ</t>
    </rPh>
    <rPh sb="20" eb="21">
      <t>カイ</t>
    </rPh>
    <rPh sb="22" eb="23">
      <t>チュウ</t>
    </rPh>
    <rPh sb="23" eb="24">
      <t>ブ</t>
    </rPh>
    <rPh sb="24" eb="26">
      <t>チク</t>
    </rPh>
    <rPh sb="26" eb="28">
      <t>ウンエイ</t>
    </rPh>
    <rPh sb="28" eb="30">
      <t>ドウタイ</t>
    </rPh>
    <rPh sb="30" eb="32">
      <t>イチラン</t>
    </rPh>
    <rPh sb="32" eb="33">
      <t>ヒョウ</t>
    </rPh>
    <phoneticPr fontId="1"/>
  </si>
  <si>
    <t>第７２回春季東北地区高等学校野球宮城県大会　南部地区運営動態一覧表</t>
    <rPh sb="0" eb="1">
      <t>ダイ</t>
    </rPh>
    <rPh sb="3" eb="4">
      <t>カイ</t>
    </rPh>
    <rPh sb="4" eb="6">
      <t>シュンキ</t>
    </rPh>
    <rPh sb="6" eb="8">
      <t>トウホク</t>
    </rPh>
    <rPh sb="8" eb="10">
      <t>チク</t>
    </rPh>
    <rPh sb="10" eb="12">
      <t>コウトウ</t>
    </rPh>
    <rPh sb="12" eb="14">
      <t>ガッコウ</t>
    </rPh>
    <rPh sb="14" eb="16">
      <t>ヤキュウ</t>
    </rPh>
    <rPh sb="16" eb="18">
      <t>ミヤギ</t>
    </rPh>
    <rPh sb="18" eb="19">
      <t>ケン</t>
    </rPh>
    <rPh sb="19" eb="20">
      <t>タイ</t>
    </rPh>
    <rPh sb="20" eb="21">
      <t>カイ</t>
    </rPh>
    <rPh sb="22" eb="23">
      <t>ミナミ</t>
    </rPh>
    <rPh sb="23" eb="24">
      <t>ブ</t>
    </rPh>
    <rPh sb="24" eb="26">
      <t>チク</t>
    </rPh>
    <rPh sb="26" eb="28">
      <t>ウンエイ</t>
    </rPh>
    <rPh sb="28" eb="30">
      <t>ドウタイ</t>
    </rPh>
    <rPh sb="30" eb="32">
      <t>イチラン</t>
    </rPh>
    <rPh sb="32" eb="33">
      <t>ヒョウ</t>
    </rPh>
    <phoneticPr fontId="1"/>
  </si>
  <si>
    <t>第72回春季東北地区高等学校野球宮城県大会　球場人数一覧</t>
    <rPh sb="0" eb="1">
      <t>ダイ</t>
    </rPh>
    <rPh sb="3" eb="4">
      <t>カイ</t>
    </rPh>
    <rPh sb="4" eb="6">
      <t>シュンキ</t>
    </rPh>
    <rPh sb="6" eb="8">
      <t>トウホク</t>
    </rPh>
    <rPh sb="8" eb="10">
      <t>チク</t>
    </rPh>
    <rPh sb="10" eb="12">
      <t>コウトウ</t>
    </rPh>
    <rPh sb="12" eb="14">
      <t>ガッコウ</t>
    </rPh>
    <rPh sb="14" eb="16">
      <t>ヤキュウ</t>
    </rPh>
    <rPh sb="16" eb="18">
      <t>ミヤギ</t>
    </rPh>
    <rPh sb="18" eb="19">
      <t>ケン</t>
    </rPh>
    <rPh sb="19" eb="20">
      <t>タイ</t>
    </rPh>
    <rPh sb="20" eb="21">
      <t>カイ</t>
    </rPh>
    <rPh sb="22" eb="24">
      <t>キュウジョウ</t>
    </rPh>
    <rPh sb="24" eb="26">
      <t>ニンズウ</t>
    </rPh>
    <rPh sb="26" eb="28">
      <t>イチラン</t>
    </rPh>
    <phoneticPr fontId="1"/>
  </si>
  <si>
    <t>第72回春季東北地区高校野球宮城県大会　試合進行表</t>
    <rPh sb="0" eb="1">
      <t>ダイ</t>
    </rPh>
    <rPh sb="3" eb="4">
      <t>カイ</t>
    </rPh>
    <rPh sb="4" eb="6">
      <t>シュンキ</t>
    </rPh>
    <rPh sb="6" eb="8">
      <t>トウホク</t>
    </rPh>
    <rPh sb="8" eb="10">
      <t>チク</t>
    </rPh>
    <rPh sb="10" eb="12">
      <t>コウコウ</t>
    </rPh>
    <rPh sb="12" eb="14">
      <t>ヤキュウ</t>
    </rPh>
    <rPh sb="14" eb="17">
      <t>ミヤギケン</t>
    </rPh>
    <rPh sb="17" eb="19">
      <t>タイカイ</t>
    </rPh>
    <rPh sb="20" eb="22">
      <t>シアイ</t>
    </rPh>
    <rPh sb="22" eb="24">
      <t>シンコウ</t>
    </rPh>
    <rPh sb="24" eb="25">
      <t>ヒョウ</t>
    </rPh>
    <phoneticPr fontId="1"/>
  </si>
  <si>
    <t>第72回春季東北地区高等学校野球宮城県大会　場長一覧</t>
    <rPh sb="0" eb="1">
      <t>ダイ</t>
    </rPh>
    <rPh sb="3" eb="4">
      <t>カイ</t>
    </rPh>
    <rPh sb="4" eb="6">
      <t>シュンキ</t>
    </rPh>
    <rPh sb="6" eb="8">
      <t>トウホク</t>
    </rPh>
    <rPh sb="8" eb="10">
      <t>チク</t>
    </rPh>
    <rPh sb="10" eb="12">
      <t>コウトウ</t>
    </rPh>
    <rPh sb="12" eb="14">
      <t>ガッコウ</t>
    </rPh>
    <rPh sb="14" eb="16">
      <t>ヤキュウ</t>
    </rPh>
    <rPh sb="16" eb="18">
      <t>ミヤギ</t>
    </rPh>
    <rPh sb="18" eb="19">
      <t>ケン</t>
    </rPh>
    <rPh sb="19" eb="20">
      <t>タイ</t>
    </rPh>
    <rPh sb="20" eb="21">
      <t>カイ</t>
    </rPh>
    <rPh sb="22" eb="23">
      <t>バ</t>
    </rPh>
    <rPh sb="23" eb="24">
      <t>チョウ</t>
    </rPh>
    <rPh sb="24" eb="26">
      <t>イチラン</t>
    </rPh>
    <phoneticPr fontId="1"/>
  </si>
  <si>
    <t>１６（金）</t>
    <rPh sb="3" eb="4">
      <t>キン</t>
    </rPh>
    <phoneticPr fontId="1"/>
  </si>
  <si>
    <t>１７（土）</t>
    <rPh sb="3" eb="4">
      <t>ド</t>
    </rPh>
    <phoneticPr fontId="1"/>
  </si>
  <si>
    <t>１８（日）</t>
    <rPh sb="3" eb="4">
      <t>ニチ</t>
    </rPh>
    <phoneticPr fontId="1"/>
  </si>
  <si>
    <t>１９（月）</t>
    <rPh sb="3" eb="4">
      <t>ガツ</t>
    </rPh>
    <phoneticPr fontId="1"/>
  </si>
  <si>
    <t>２０（火）</t>
    <rPh sb="3" eb="4">
      <t>カ</t>
    </rPh>
    <phoneticPr fontId="1"/>
  </si>
  <si>
    <t>２１（水）</t>
    <rPh sb="3" eb="4">
      <t>スイ</t>
    </rPh>
    <phoneticPr fontId="1"/>
  </si>
  <si>
    <t>２２（木）</t>
    <rPh sb="3" eb="4">
      <t>モク</t>
    </rPh>
    <phoneticPr fontId="1"/>
  </si>
  <si>
    <t>２３（金）</t>
    <rPh sb="3" eb="4">
      <t>キン</t>
    </rPh>
    <phoneticPr fontId="1"/>
  </si>
  <si>
    <t>２４（土）</t>
    <rPh sb="3" eb="4">
      <t>ド</t>
    </rPh>
    <phoneticPr fontId="1"/>
  </si>
  <si>
    <t>２５（日）</t>
    <rPh sb="3" eb="4">
      <t>ニチ</t>
    </rPh>
    <phoneticPr fontId="1"/>
  </si>
  <si>
    <t>２６（月）</t>
    <rPh sb="3" eb="4">
      <t>ガツ</t>
    </rPh>
    <phoneticPr fontId="1"/>
  </si>
  <si>
    <t>仙・利</t>
    <rPh sb="0" eb="1">
      <t>セン</t>
    </rPh>
    <rPh sb="2" eb="3">
      <t>トシ</t>
    </rPh>
    <phoneticPr fontId="1"/>
  </si>
  <si>
    <t>仙・鹿</t>
    <rPh sb="0" eb="1">
      <t>セン</t>
    </rPh>
    <rPh sb="2" eb="3">
      <t>シカ</t>
    </rPh>
    <phoneticPr fontId="1"/>
  </si>
  <si>
    <t>真壁　輝旭</t>
  </si>
  <si>
    <t>荒井　颯太</t>
  </si>
  <si>
    <t>杜　秀介</t>
  </si>
  <si>
    <t>朝井　寛輝</t>
  </si>
  <si>
    <t>佐藤　　拓</t>
    <phoneticPr fontId="1"/>
  </si>
  <si>
    <t>小林　　渉</t>
    <phoneticPr fontId="1"/>
  </si>
  <si>
    <t>利・鹿</t>
    <rPh sb="0" eb="1">
      <t>リ</t>
    </rPh>
    <rPh sb="2" eb="3">
      <t>シカ</t>
    </rPh>
    <phoneticPr fontId="1"/>
  </si>
  <si>
    <t>仙・利</t>
    <rPh sb="0" eb="1">
      <t>セン</t>
    </rPh>
    <rPh sb="2" eb="3">
      <t>リ</t>
    </rPh>
    <phoneticPr fontId="1"/>
  </si>
  <si>
    <t>仙・石・（鹿）</t>
    <rPh sb="0" eb="1">
      <t>セン</t>
    </rPh>
    <rPh sb="2" eb="3">
      <t>イシ</t>
    </rPh>
    <rPh sb="5" eb="6">
      <t>シカ</t>
    </rPh>
    <phoneticPr fontId="1"/>
  </si>
  <si>
    <t>第７2回春季東北地区高等学校野球宮城県大会　看護師運営動態一覧表</t>
    <rPh sb="0" eb="1">
      <t>ダイ</t>
    </rPh>
    <rPh sb="3" eb="4">
      <t>カイ</t>
    </rPh>
    <rPh sb="4" eb="6">
      <t>シュンキ</t>
    </rPh>
    <rPh sb="6" eb="8">
      <t>トウホク</t>
    </rPh>
    <rPh sb="8" eb="10">
      <t>チク</t>
    </rPh>
    <rPh sb="10" eb="12">
      <t>コウトウ</t>
    </rPh>
    <rPh sb="12" eb="14">
      <t>ガッコウ</t>
    </rPh>
    <rPh sb="14" eb="16">
      <t>ヤキュウ</t>
    </rPh>
    <rPh sb="16" eb="18">
      <t>ミヤギ</t>
    </rPh>
    <rPh sb="18" eb="19">
      <t>ケン</t>
    </rPh>
    <rPh sb="19" eb="20">
      <t>タイ</t>
    </rPh>
    <rPh sb="20" eb="21">
      <t>カイ</t>
    </rPh>
    <rPh sb="22" eb="25">
      <t>カンゴシ</t>
    </rPh>
    <rPh sb="25" eb="27">
      <t>ウンエイ</t>
    </rPh>
    <rPh sb="27" eb="29">
      <t>ドウタイ</t>
    </rPh>
    <rPh sb="29" eb="31">
      <t>イチラン</t>
    </rPh>
    <rPh sb="31" eb="32">
      <t>ヒョウ</t>
    </rPh>
    <phoneticPr fontId="1"/>
  </si>
  <si>
    <t>利府球場</t>
    <rPh sb="0" eb="2">
      <t>リフ</t>
    </rPh>
    <rPh sb="2" eb="4">
      <t>キュウジョウ</t>
    </rPh>
    <phoneticPr fontId="9"/>
  </si>
  <si>
    <t>利府球場</t>
    <rPh sb="0" eb="2">
      <t>リフ</t>
    </rPh>
    <rPh sb="2" eb="4">
      <t>キュウジョウ</t>
    </rPh>
    <phoneticPr fontId="1"/>
  </si>
  <si>
    <t>櫻田　慶也</t>
    <phoneticPr fontId="1"/>
  </si>
  <si>
    <t>第7１回春季東北地区高等学校野球宮城県大会　球場人数一覧</t>
    <rPh sb="0" eb="1">
      <t>ダイ</t>
    </rPh>
    <rPh sb="3" eb="4">
      <t>カイ</t>
    </rPh>
    <rPh sb="4" eb="6">
      <t>シュンキ</t>
    </rPh>
    <rPh sb="6" eb="8">
      <t>トウホク</t>
    </rPh>
    <rPh sb="8" eb="10">
      <t>チク</t>
    </rPh>
    <rPh sb="10" eb="12">
      <t>コウトウ</t>
    </rPh>
    <rPh sb="12" eb="14">
      <t>ガッコウ</t>
    </rPh>
    <rPh sb="14" eb="16">
      <t>ヤキュウ</t>
    </rPh>
    <rPh sb="16" eb="18">
      <t>ミヤギ</t>
    </rPh>
    <rPh sb="18" eb="19">
      <t>ケン</t>
    </rPh>
    <rPh sb="19" eb="20">
      <t>タイ</t>
    </rPh>
    <rPh sb="20" eb="21">
      <t>カイ</t>
    </rPh>
    <rPh sb="22" eb="24">
      <t>キュウジョウ</t>
    </rPh>
    <rPh sb="24" eb="26">
      <t>ニンズウ</t>
    </rPh>
    <rPh sb="26" eb="28">
      <t>イチラン</t>
    </rPh>
    <phoneticPr fontId="1"/>
  </si>
  <si>
    <t>利</t>
    <rPh sb="0" eb="1">
      <t>リ</t>
    </rPh>
    <phoneticPr fontId="1"/>
  </si>
  <si>
    <t>髙橋　龍馬</t>
    <rPh sb="0" eb="2">
      <t>タカハシ</t>
    </rPh>
    <rPh sb="3" eb="5">
      <t>リョウマ</t>
    </rPh>
    <phoneticPr fontId="1"/>
  </si>
  <si>
    <t>第7２回春季東北地区高等学校野球宮城県大会　運営動態について</t>
    <rPh sb="0" eb="1">
      <t>ダイ</t>
    </rPh>
    <rPh sb="3" eb="4">
      <t>カイ</t>
    </rPh>
    <rPh sb="4" eb="6">
      <t>シュンキ</t>
    </rPh>
    <rPh sb="6" eb="8">
      <t>トウホク</t>
    </rPh>
    <rPh sb="8" eb="10">
      <t>チク</t>
    </rPh>
    <rPh sb="10" eb="12">
      <t>コウトウ</t>
    </rPh>
    <rPh sb="12" eb="14">
      <t>ガッコウ</t>
    </rPh>
    <rPh sb="14" eb="16">
      <t>ヤキュウ</t>
    </rPh>
    <rPh sb="16" eb="18">
      <t>ミヤギ</t>
    </rPh>
    <rPh sb="18" eb="19">
      <t>ケン</t>
    </rPh>
    <rPh sb="19" eb="20">
      <t>タイ</t>
    </rPh>
    <rPh sb="20" eb="21">
      <t>カイ</t>
    </rPh>
    <rPh sb="22" eb="24">
      <t>ウンエイ</t>
    </rPh>
    <rPh sb="24" eb="26">
      <t>ドウタイ</t>
    </rPh>
    <phoneticPr fontId="1"/>
  </si>
  <si>
    <t>県大会出場校に関しましては、１回戦で敗退しても、２回戦の運営の協力をお願い致します。</t>
    <rPh sb="0" eb="3">
      <t>ケンタイカイ</t>
    </rPh>
    <rPh sb="3" eb="6">
      <t>シュツジョウコウ</t>
    </rPh>
    <rPh sb="7" eb="8">
      <t>カン</t>
    </rPh>
    <rPh sb="15" eb="16">
      <t>カイ</t>
    </rPh>
    <rPh sb="16" eb="17">
      <t>セン</t>
    </rPh>
    <rPh sb="18" eb="20">
      <t>ハイタイ</t>
    </rPh>
    <rPh sb="25" eb="27">
      <t>カイセン</t>
    </rPh>
    <rPh sb="28" eb="30">
      <t>ウンエイ</t>
    </rPh>
    <rPh sb="31" eb="33">
      <t>キョウリョク</t>
    </rPh>
    <rPh sb="35" eb="36">
      <t>ネガ</t>
    </rPh>
    <rPh sb="37" eb="38">
      <t>イタ</t>
    </rPh>
    <phoneticPr fontId="1"/>
  </si>
  <si>
    <t>なお、球場の若干の球場の組み替えがあるかもしれませんが、予定通りの球場だと思っていてください。</t>
    <rPh sb="3" eb="5">
      <t>キュウジョウ</t>
    </rPh>
    <rPh sb="6" eb="8">
      <t>ジャッカン</t>
    </rPh>
    <rPh sb="9" eb="11">
      <t>キュウジョウ</t>
    </rPh>
    <rPh sb="12" eb="13">
      <t>ク</t>
    </rPh>
    <rPh sb="14" eb="15">
      <t>カ</t>
    </rPh>
    <rPh sb="28" eb="30">
      <t>ヨテイ</t>
    </rPh>
    <rPh sb="30" eb="31">
      <t>ドオ</t>
    </rPh>
    <rPh sb="33" eb="35">
      <t>キュウジョウ</t>
    </rPh>
    <rPh sb="37" eb="38">
      <t>オモ</t>
    </rPh>
    <phoneticPr fontId="1"/>
  </si>
  <si>
    <t>石</t>
  </si>
  <si>
    <t>〇</t>
    <phoneticPr fontId="1"/>
  </si>
  <si>
    <t>◎</t>
    <phoneticPr fontId="1"/>
  </si>
  <si>
    <t>▽</t>
  </si>
  <si>
    <t>三浦　晃一</t>
    <rPh sb="0" eb="2">
      <t>ミウラ</t>
    </rPh>
    <rPh sb="3" eb="5">
      <t>コウイチ</t>
    </rPh>
    <phoneticPr fontId="1"/>
  </si>
  <si>
    <t>出</t>
    <rPh sb="0" eb="1">
      <t>デ</t>
    </rPh>
    <phoneticPr fontId="1"/>
  </si>
  <si>
    <t>出・常任</t>
    <rPh sb="0" eb="1">
      <t>デ</t>
    </rPh>
    <rPh sb="2" eb="4">
      <t>ジョウニン</t>
    </rPh>
    <phoneticPr fontId="1"/>
  </si>
  <si>
    <t>出・理事長</t>
    <rPh sb="0" eb="1">
      <t>デ</t>
    </rPh>
    <rPh sb="2" eb="5">
      <t>リジチョウ</t>
    </rPh>
    <phoneticPr fontId="1"/>
  </si>
  <si>
    <t>出・地区</t>
    <rPh sb="0" eb="1">
      <t>デ</t>
    </rPh>
    <rPh sb="2" eb="4">
      <t>チク</t>
    </rPh>
    <phoneticPr fontId="1"/>
  </si>
  <si>
    <t>出・筆頭</t>
    <rPh sb="0" eb="1">
      <t>デ</t>
    </rPh>
    <rPh sb="2" eb="4">
      <t>ヒットウ</t>
    </rPh>
    <phoneticPr fontId="1"/>
  </si>
  <si>
    <t>※　本部：仙台→利府→石巻</t>
    <rPh sb="2" eb="4">
      <t>ホンブ</t>
    </rPh>
    <rPh sb="5" eb="7">
      <t>センダイ</t>
    </rPh>
    <rPh sb="8" eb="10">
      <t>リフ</t>
    </rPh>
    <rPh sb="11" eb="13">
      <t>イシノマキ</t>
    </rPh>
    <phoneticPr fontId="1"/>
  </si>
  <si>
    <t>石垣美</t>
    <rPh sb="0" eb="2">
      <t>イシガキ</t>
    </rPh>
    <rPh sb="2" eb="3">
      <t>ミ</t>
    </rPh>
    <phoneticPr fontId="1"/>
  </si>
  <si>
    <t>後藤</t>
    <rPh sb="0" eb="2">
      <t>ゴトウ</t>
    </rPh>
    <phoneticPr fontId="1"/>
  </si>
  <si>
    <t>セルの着色の意味については､「2025.05.08時点での注意点」のシートをご覧下さい。</t>
    <rPh sb="3" eb="5">
      <t>チャクショク</t>
    </rPh>
    <rPh sb="6" eb="8">
      <t>イミ</t>
    </rPh>
    <rPh sb="25" eb="27">
      <t>ジテン</t>
    </rPh>
    <rPh sb="29" eb="32">
      <t>チュウイテン</t>
    </rPh>
    <rPh sb="39" eb="40">
      <t>ラン</t>
    </rPh>
    <rPh sb="40" eb="41">
      <t>クダ</t>
    </rPh>
    <phoneticPr fontId="1"/>
  </si>
  <si>
    <r>
      <t>動態表の締切：５月13日（火）　</t>
    </r>
    <r>
      <rPr>
        <b/>
        <sz val="18"/>
        <color rgb="FFFF0000"/>
        <rFont val="ＭＳ Ｐゴシック"/>
        <family val="3"/>
        <charset val="128"/>
        <scheme val="minor"/>
      </rPr>
      <t>各地区筆頭理事</t>
    </r>
    <r>
      <rPr>
        <b/>
        <sz val="18"/>
        <color theme="1"/>
        <rFont val="ＭＳ Ｐゴシック"/>
        <family val="3"/>
        <charset val="128"/>
        <scheme val="minor"/>
      </rPr>
      <t>までメールにて返信してください。</t>
    </r>
    <rPh sb="0" eb="2">
      <t>ドウタイ</t>
    </rPh>
    <rPh sb="2" eb="3">
      <t>ヒョウ</t>
    </rPh>
    <rPh sb="4" eb="6">
      <t>シメキリ</t>
    </rPh>
    <rPh sb="8" eb="9">
      <t>ガツ</t>
    </rPh>
    <rPh sb="11" eb="12">
      <t>ニチ</t>
    </rPh>
    <rPh sb="13" eb="14">
      <t>カ</t>
    </rPh>
    <rPh sb="16" eb="19">
      <t>カクチク</t>
    </rPh>
    <rPh sb="19" eb="21">
      <t>ヒットウ</t>
    </rPh>
    <rPh sb="21" eb="23">
      <t>リジ</t>
    </rPh>
    <rPh sb="30" eb="32">
      <t>ヘンシン</t>
    </rPh>
    <phoneticPr fontId="1"/>
  </si>
  <si>
    <t>利</t>
  </si>
  <si>
    <t>◎</t>
  </si>
  <si>
    <t>仙</t>
  </si>
  <si>
    <t>仙</t>
    <phoneticPr fontId="1"/>
  </si>
  <si>
    <t>渡辺</t>
    <rPh sb="0" eb="2">
      <t>ワタナベ</t>
    </rPh>
    <phoneticPr fontId="1"/>
  </si>
  <si>
    <t>梅澤</t>
    <rPh sb="0" eb="2">
      <t>ウメザワ</t>
    </rPh>
    <phoneticPr fontId="1"/>
  </si>
  <si>
    <t>平塚</t>
    <rPh sb="0" eb="2">
      <t>ヒラツカ</t>
    </rPh>
    <phoneticPr fontId="1"/>
  </si>
  <si>
    <t>阿部</t>
    <rPh sb="0" eb="2">
      <t>アベ</t>
    </rPh>
    <phoneticPr fontId="1"/>
  </si>
  <si>
    <t>小松</t>
    <rPh sb="0" eb="2">
      <t>コマツ</t>
    </rPh>
    <phoneticPr fontId="1"/>
  </si>
  <si>
    <t>吾妻</t>
    <rPh sb="0" eb="2">
      <t>アズマ</t>
    </rPh>
    <phoneticPr fontId="1"/>
  </si>
  <si>
    <t>水戸</t>
    <rPh sb="0" eb="2">
      <t>ミト</t>
    </rPh>
    <phoneticPr fontId="1"/>
  </si>
  <si>
    <t>中部地区</t>
    <rPh sb="0" eb="2">
      <t>チュウブ</t>
    </rPh>
    <rPh sb="2" eb="4">
      <t>チク</t>
    </rPh>
    <phoneticPr fontId="1"/>
  </si>
  <si>
    <t>石川</t>
    <rPh sb="0" eb="2">
      <t>イシカワ</t>
    </rPh>
    <phoneticPr fontId="1"/>
  </si>
  <si>
    <t>福田　功</t>
    <rPh sb="0" eb="2">
      <t>フクダ</t>
    </rPh>
    <rPh sb="3" eb="4">
      <t>イサオ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</si>
</sst>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2"/>
      <charset val="128"/>
      <scheme val="minor"/>
    </font>
    <font>
      <sz val="10.5"/>
      <name val="ＭＳ 明朝"/>
      <family val="1"/>
      <charset val="128"/>
    </font>
    <font>
      <sz val="6"/>
      <name val="ＭＳ Ｐゴシック"/>
      <family val="3"/>
      <charset val="128"/>
    </font>
    <font>
      <sz val="9"/>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b/>
      <sz val="20"/>
      <name val="ＭＳ Ｐゴシック"/>
      <family val="3"/>
      <charset val="128"/>
      <scheme val="minor"/>
    </font>
    <font>
      <sz val="12"/>
      <name val="ＭＳ Ｐゴシック"/>
      <family val="3"/>
      <charset val="128"/>
      <scheme val="minor"/>
    </font>
    <font>
      <b/>
      <sz val="20"/>
      <color theme="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4"/>
      <name val="ＭＳ Ｐゴシック"/>
      <family val="3"/>
      <charset val="128"/>
      <scheme val="minor"/>
    </font>
    <font>
      <sz val="5"/>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b/>
      <sz val="18"/>
      <color rgb="FFFF0000"/>
      <name val="ＭＳ Ｐゴシック"/>
      <family val="3"/>
      <charset val="128"/>
      <scheme val="minor"/>
    </font>
    <font>
      <sz val="11"/>
      <name val="ＭＳ Ｐゴシック"/>
      <family val="2"/>
      <charset val="128"/>
      <scheme val="minor"/>
    </font>
    <font>
      <b/>
      <sz val="11"/>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F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theme="1"/>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bottom style="medium">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s>
  <cellStyleXfs count="2">
    <xf numFmtId="0" fontId="0" fillId="0" borderId="0">
      <alignment vertical="center"/>
    </xf>
    <xf numFmtId="0" fontId="8" fillId="0" borderId="0"/>
  </cellStyleXfs>
  <cellXfs count="420">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4" fillId="0" borderId="0" xfId="0" applyFo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shrinkToFit="1"/>
    </xf>
    <xf numFmtId="0" fontId="0" fillId="0" borderId="12" xfId="0"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shrinkToFit="1"/>
    </xf>
    <xf numFmtId="0" fontId="6" fillId="0" borderId="0" xfId="0" applyFont="1">
      <alignment vertical="center"/>
    </xf>
    <xf numFmtId="0" fontId="12" fillId="0" borderId="20" xfId="1" applyFont="1" applyBorder="1" applyAlignment="1">
      <alignment vertical="center"/>
    </xf>
    <xf numFmtId="0" fontId="6" fillId="0" borderId="21" xfId="0" applyFont="1" applyBorder="1">
      <alignment vertical="center"/>
    </xf>
    <xf numFmtId="0" fontId="10" fillId="0" borderId="21" xfId="0" applyFont="1" applyBorder="1">
      <alignment vertical="center"/>
    </xf>
    <xf numFmtId="0" fontId="6" fillId="0" borderId="11" xfId="0" applyFont="1" applyBorder="1">
      <alignment vertical="center"/>
    </xf>
    <xf numFmtId="0" fontId="10" fillId="0" borderId="0" xfId="0" applyFont="1" applyAlignment="1">
      <alignment horizontal="center" vertical="center"/>
    </xf>
    <xf numFmtId="0" fontId="6" fillId="0" borderId="1" xfId="0" applyFont="1" applyBorder="1">
      <alignment vertical="center"/>
    </xf>
    <xf numFmtId="0" fontId="15" fillId="2" borderId="24" xfId="1" applyFont="1" applyFill="1" applyBorder="1" applyAlignment="1">
      <alignment horizontal="center" vertical="center" shrinkToFit="1"/>
    </xf>
    <xf numFmtId="0" fontId="12" fillId="0" borderId="29" xfId="1" applyFont="1" applyBorder="1" applyAlignment="1">
      <alignment horizontal="center" vertical="center"/>
    </xf>
    <xf numFmtId="0" fontId="15" fillId="2" borderId="30" xfId="1" applyFont="1" applyFill="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0" fillId="0" borderId="9" xfId="0" applyBorder="1" applyAlignment="1">
      <alignment horizontal="center" vertical="center"/>
    </xf>
    <xf numFmtId="0" fontId="0" fillId="0" borderId="2" xfId="0" applyBorder="1" applyAlignment="1">
      <alignment horizontal="center" vertical="center" shrinkToFit="1"/>
    </xf>
    <xf numFmtId="0" fontId="6" fillId="0" borderId="19" xfId="0" applyFont="1" applyBorder="1">
      <alignment vertical="center"/>
    </xf>
    <xf numFmtId="0" fontId="3" fillId="0" borderId="40" xfId="0" applyFont="1" applyBorder="1" applyAlignment="1">
      <alignment horizontal="center" vertical="center"/>
    </xf>
    <xf numFmtId="0" fontId="12" fillId="0" borderId="41" xfId="1" applyFont="1" applyBorder="1" applyAlignment="1">
      <alignment horizontal="center" vertical="center"/>
    </xf>
    <xf numFmtId="0" fontId="0" fillId="0" borderId="16" xfId="0" applyBorder="1" applyAlignment="1">
      <alignment horizontal="center" vertical="center" shrinkToFit="1"/>
    </xf>
    <xf numFmtId="0" fontId="0" fillId="0" borderId="17" xfId="0" applyBorder="1" applyAlignment="1">
      <alignment horizontal="center" vertical="center"/>
    </xf>
    <xf numFmtId="0" fontId="0" fillId="0" borderId="5" xfId="0" applyBorder="1" applyAlignment="1">
      <alignment horizontal="center" vertical="center" shrinkToFit="1"/>
    </xf>
    <xf numFmtId="0" fontId="0" fillId="0" borderId="44" xfId="0" applyBorder="1" applyAlignment="1">
      <alignment horizontal="center" vertical="center"/>
    </xf>
    <xf numFmtId="0" fontId="2" fillId="0" borderId="0" xfId="0" applyFont="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right" vertical="center"/>
    </xf>
    <xf numFmtId="0" fontId="11" fillId="0" borderId="32" xfId="1" applyFont="1" applyBorder="1" applyAlignment="1">
      <alignment horizontal="center" vertical="center" shrinkToFit="1"/>
    </xf>
    <xf numFmtId="0" fontId="11" fillId="0" borderId="33" xfId="1" applyFont="1" applyBorder="1" applyAlignment="1">
      <alignment horizontal="center" vertical="center" shrinkToFit="1"/>
    </xf>
    <xf numFmtId="0" fontId="12" fillId="2" borderId="41"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47" xfId="1" applyFont="1" applyFill="1" applyBorder="1" applyAlignment="1">
      <alignment horizontal="center" vertical="center"/>
    </xf>
    <xf numFmtId="0" fontId="11" fillId="0" borderId="43" xfId="1" applyFont="1" applyBorder="1" applyAlignment="1">
      <alignment horizontal="center" vertical="center" shrinkToFit="1"/>
    </xf>
    <xf numFmtId="0" fontId="0" fillId="0" borderId="7" xfId="0" applyBorder="1" applyAlignment="1">
      <alignment horizontal="center" vertical="center"/>
    </xf>
    <xf numFmtId="0" fontId="12" fillId="0" borderId="17" xfId="1" applyFont="1" applyBorder="1" applyAlignment="1">
      <alignment horizontal="center" vertical="center"/>
    </xf>
    <xf numFmtId="0" fontId="12" fillId="0" borderId="35" xfId="1" applyFont="1" applyBorder="1" applyAlignment="1">
      <alignment horizontal="center" vertical="center"/>
    </xf>
    <xf numFmtId="0" fontId="12" fillId="0" borderId="22" xfId="1" applyFont="1" applyBorder="1" applyAlignment="1">
      <alignment horizontal="center" vertical="center"/>
    </xf>
    <xf numFmtId="0" fontId="18" fillId="2" borderId="41" xfId="1" applyFont="1" applyFill="1" applyBorder="1" applyAlignment="1">
      <alignment horizontal="center" vertical="center" shrinkToFit="1"/>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29" xfId="0" applyFont="1" applyBorder="1" applyAlignment="1">
      <alignment horizontal="center" vertical="center"/>
    </xf>
    <xf numFmtId="0" fontId="3" fillId="0" borderId="52" xfId="0" applyFont="1" applyBorder="1" applyAlignment="1">
      <alignment horizontal="center" vertical="center"/>
    </xf>
    <xf numFmtId="0" fontId="3" fillId="0" borderId="1" xfId="0" applyFont="1" applyBorder="1" applyAlignment="1">
      <alignment horizontal="center" vertical="center"/>
    </xf>
    <xf numFmtId="0" fontId="18" fillId="2" borderId="41" xfId="1" applyFont="1" applyFill="1" applyBorder="1" applyAlignment="1">
      <alignment horizontal="center" vertical="center"/>
    </xf>
    <xf numFmtId="0" fontId="18" fillId="2" borderId="29" xfId="1" applyFont="1" applyFill="1" applyBorder="1" applyAlignment="1">
      <alignment horizontal="center" vertical="center"/>
    </xf>
    <xf numFmtId="0" fontId="3" fillId="0" borderId="10" xfId="0" applyFont="1" applyBorder="1" applyAlignment="1">
      <alignment horizontal="center" vertical="center"/>
    </xf>
    <xf numFmtId="0" fontId="18" fillId="0" borderId="32" xfId="1" applyFont="1" applyBorder="1" applyAlignment="1">
      <alignment horizontal="center" vertical="center" shrinkToFit="1"/>
    </xf>
    <xf numFmtId="0" fontId="18" fillId="0" borderId="43" xfId="1" applyFont="1" applyBorder="1" applyAlignment="1">
      <alignment horizontal="center" vertical="center" shrinkToFit="1"/>
    </xf>
    <xf numFmtId="0" fontId="18" fillId="0" borderId="33" xfId="1" applyFont="1" applyBorder="1" applyAlignment="1">
      <alignment horizontal="center" vertical="center" shrinkToFit="1"/>
    </xf>
    <xf numFmtId="0" fontId="3" fillId="0" borderId="32" xfId="0" applyFont="1" applyBorder="1" applyAlignment="1">
      <alignment horizontal="center" vertical="center" shrinkToFit="1"/>
    </xf>
    <xf numFmtId="0" fontId="11" fillId="3" borderId="32" xfId="1" applyFont="1" applyFill="1" applyBorder="1" applyAlignment="1">
      <alignment horizontal="center" vertical="center" shrinkToFit="1"/>
    </xf>
    <xf numFmtId="0" fontId="0" fillId="0" borderId="3" xfId="0" applyBorder="1" applyAlignment="1">
      <alignment horizontal="center" vertical="center"/>
    </xf>
    <xf numFmtId="0" fontId="20" fillId="2" borderId="29" xfId="1" applyFont="1" applyFill="1" applyBorder="1" applyAlignment="1">
      <alignment horizontal="center" vertical="center"/>
    </xf>
    <xf numFmtId="0" fontId="6" fillId="0" borderId="47" xfId="0" applyFont="1" applyBorder="1" applyAlignment="1">
      <alignment horizontal="center" vertical="center"/>
    </xf>
    <xf numFmtId="0" fontId="11" fillId="2" borderId="41" xfId="1" applyFont="1" applyFill="1" applyBorder="1" applyAlignment="1">
      <alignment horizontal="center" vertical="center" shrinkToFit="1"/>
    </xf>
    <xf numFmtId="176" fontId="13" fillId="0" borderId="0" xfId="1" applyNumberFormat="1" applyFont="1" applyAlignment="1">
      <alignment vertical="center" shrinkToFit="1"/>
    </xf>
    <xf numFmtId="0" fontId="13" fillId="0" borderId="0" xfId="1" applyFont="1" applyAlignment="1">
      <alignment vertical="center" shrinkToFit="1"/>
    </xf>
    <xf numFmtId="56" fontId="6" fillId="0" borderId="0" xfId="0" applyNumberFormat="1" applyFont="1" applyAlignment="1">
      <alignment horizontal="center" vertical="center"/>
    </xf>
    <xf numFmtId="0" fontId="11" fillId="0" borderId="0" xfId="1" applyFont="1" applyAlignment="1">
      <alignment horizontal="center" vertical="center" shrinkToFit="1"/>
    </xf>
    <xf numFmtId="0" fontId="6" fillId="0" borderId="0" xfId="0" applyFont="1" applyAlignment="1">
      <alignment horizontal="center" vertical="center"/>
    </xf>
    <xf numFmtId="0" fontId="11" fillId="2" borderId="33" xfId="1" applyFont="1" applyFill="1" applyBorder="1" applyAlignment="1">
      <alignment horizontal="center" vertical="center"/>
    </xf>
    <xf numFmtId="0" fontId="11" fillId="2" borderId="24" xfId="1" applyFont="1" applyFill="1" applyBorder="1" applyAlignment="1">
      <alignment horizontal="center" vertical="center" shrinkToFit="1"/>
    </xf>
    <xf numFmtId="0" fontId="0" fillId="4" borderId="1" xfId="0" applyFill="1" applyBorder="1" applyAlignment="1">
      <alignment horizontal="center" vertical="center"/>
    </xf>
    <xf numFmtId="0" fontId="11" fillId="3" borderId="27" xfId="1" applyFont="1" applyFill="1" applyBorder="1" applyAlignment="1">
      <alignment horizontal="center" vertical="center" shrinkToFit="1"/>
    </xf>
    <xf numFmtId="0" fontId="11" fillId="3" borderId="23" xfId="1" applyFont="1" applyFill="1" applyBorder="1" applyAlignment="1">
      <alignment horizontal="center" vertical="center"/>
    </xf>
    <xf numFmtId="0" fontId="11" fillId="3" borderId="27" xfId="1" applyFont="1" applyFill="1" applyBorder="1" applyAlignment="1">
      <alignment horizontal="center" vertical="center"/>
    </xf>
    <xf numFmtId="0" fontId="11" fillId="3" borderId="23" xfId="1" applyFont="1" applyFill="1" applyBorder="1" applyAlignment="1">
      <alignment horizontal="center" vertical="center" shrinkToFit="1"/>
    </xf>
    <xf numFmtId="0" fontId="11" fillId="3" borderId="23" xfId="0" applyFont="1" applyFill="1" applyBorder="1" applyAlignment="1">
      <alignment horizontal="center" vertical="center"/>
    </xf>
    <xf numFmtId="0" fontId="6" fillId="3" borderId="23" xfId="0" applyFont="1" applyFill="1" applyBorder="1" applyAlignment="1">
      <alignment horizontal="center" vertical="center"/>
    </xf>
    <xf numFmtId="0" fontId="11" fillId="3" borderId="37" xfId="1" applyFont="1" applyFill="1" applyBorder="1" applyAlignment="1">
      <alignment horizontal="center" vertical="center" shrinkToFit="1"/>
    </xf>
    <xf numFmtId="0" fontId="18" fillId="3" borderId="42" xfId="1" applyFont="1" applyFill="1" applyBorder="1" applyAlignment="1">
      <alignment horizontal="center" vertical="center"/>
    </xf>
    <xf numFmtId="0" fontId="18" fillId="3" borderId="39" xfId="1" applyFont="1" applyFill="1" applyBorder="1" applyAlignment="1">
      <alignment horizontal="center" vertical="center"/>
    </xf>
    <xf numFmtId="0" fontId="11" fillId="3" borderId="27" xfId="1" applyFont="1" applyFill="1" applyBorder="1" applyAlignment="1">
      <alignment vertical="center" shrinkToFit="1"/>
    </xf>
    <xf numFmtId="0" fontId="18" fillId="3" borderId="26" xfId="1" applyFont="1" applyFill="1" applyBorder="1" applyAlignment="1">
      <alignment vertical="center" shrinkToFit="1"/>
    </xf>
    <xf numFmtId="0" fontId="18" fillId="3" borderId="30" xfId="1" applyFont="1" applyFill="1" applyBorder="1" applyAlignment="1">
      <alignment vertical="center"/>
    </xf>
    <xf numFmtId="0" fontId="11" fillId="3" borderId="58" xfId="1" applyFont="1" applyFill="1" applyBorder="1" applyAlignment="1">
      <alignment horizontal="center" vertical="center" shrinkToFit="1"/>
    </xf>
    <xf numFmtId="0" fontId="11" fillId="3" borderId="57" xfId="1" applyFont="1" applyFill="1" applyBorder="1" applyAlignment="1">
      <alignment horizontal="center" vertical="center" shrinkToFit="1"/>
    </xf>
    <xf numFmtId="0" fontId="11" fillId="3" borderId="39" xfId="1" applyFont="1" applyFill="1" applyBorder="1" applyAlignment="1">
      <alignment horizontal="center" vertical="center" shrinkToFit="1"/>
    </xf>
    <xf numFmtId="0" fontId="11" fillId="3" borderId="42" xfId="1" applyFont="1" applyFill="1" applyBorder="1" applyAlignment="1">
      <alignment horizontal="center" vertical="center"/>
    </xf>
    <xf numFmtId="0" fontId="11" fillId="3" borderId="39" xfId="1" applyFont="1" applyFill="1" applyBorder="1" applyAlignment="1">
      <alignment horizontal="center" vertical="center"/>
    </xf>
    <xf numFmtId="0" fontId="11" fillId="3" borderId="32" xfId="1" applyFont="1" applyFill="1" applyBorder="1" applyAlignment="1">
      <alignment horizontal="center" vertical="center"/>
    </xf>
    <xf numFmtId="0" fontId="11" fillId="3" borderId="26" xfId="1" applyFont="1" applyFill="1" applyBorder="1" applyAlignment="1">
      <alignment vertical="center" shrinkToFit="1"/>
    </xf>
    <xf numFmtId="0" fontId="11" fillId="3" borderId="38" xfId="1" applyFont="1" applyFill="1" applyBorder="1" applyAlignment="1">
      <alignment horizontal="center" vertical="center" shrinkToFit="1"/>
    </xf>
    <xf numFmtId="0" fontId="11" fillId="3" borderId="38" xfId="1" applyFont="1" applyFill="1" applyBorder="1" applyAlignment="1">
      <alignment horizontal="center" vertical="center"/>
    </xf>
    <xf numFmtId="0" fontId="11" fillId="3" borderId="48" xfId="1" applyFont="1" applyFill="1" applyBorder="1" applyAlignment="1">
      <alignment horizontal="center" vertical="center"/>
    </xf>
    <xf numFmtId="0" fontId="11" fillId="3" borderId="54" xfId="1" applyFont="1" applyFill="1" applyBorder="1" applyAlignment="1">
      <alignment vertical="center" shrinkToFit="1"/>
    </xf>
    <xf numFmtId="0" fontId="11" fillId="3" borderId="25" xfId="1" applyFont="1" applyFill="1" applyBorder="1" applyAlignment="1">
      <alignment vertical="center"/>
    </xf>
    <xf numFmtId="0" fontId="11" fillId="3" borderId="23" xfId="1" applyFont="1" applyFill="1" applyBorder="1" applyAlignment="1">
      <alignment vertical="center"/>
    </xf>
    <xf numFmtId="0" fontId="5" fillId="0" borderId="0" xfId="0" applyFont="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76" fontId="21" fillId="0" borderId="0" xfId="1" applyNumberFormat="1" applyFont="1" applyAlignment="1">
      <alignment horizontal="center" vertical="center" shrinkToFit="1"/>
    </xf>
    <xf numFmtId="56" fontId="5" fillId="0" borderId="0" xfId="0" applyNumberFormat="1" applyFont="1" applyAlignment="1">
      <alignment horizontal="center" vertical="center"/>
    </xf>
    <xf numFmtId="0" fontId="21" fillId="0" borderId="0" xfId="1" applyFont="1" applyAlignment="1">
      <alignment horizontal="center" vertical="center" shrinkToFit="1"/>
    </xf>
    <xf numFmtId="0" fontId="0" fillId="3" borderId="0" xfId="0" applyFill="1" applyAlignment="1">
      <alignment horizontal="center" vertical="center"/>
    </xf>
    <xf numFmtId="0" fontId="0" fillId="3" borderId="0" xfId="0" applyFill="1">
      <alignment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6" fillId="3" borderId="32" xfId="0" applyFont="1" applyFill="1" applyBorder="1" applyAlignment="1">
      <alignment horizontal="center" vertical="center"/>
    </xf>
    <xf numFmtId="0" fontId="11" fillId="0" borderId="49" xfId="1" applyFont="1" applyBorder="1" applyAlignment="1">
      <alignment horizontal="center" vertical="center" shrinkToFit="1"/>
    </xf>
    <xf numFmtId="0" fontId="6" fillId="3" borderId="0" xfId="0" applyFont="1" applyFill="1">
      <alignment vertical="center"/>
    </xf>
    <xf numFmtId="0" fontId="11" fillId="3" borderId="53" xfId="1" applyFont="1" applyFill="1" applyBorder="1" applyAlignment="1">
      <alignment vertical="center"/>
    </xf>
    <xf numFmtId="0" fontId="11" fillId="3" borderId="31" xfId="0" applyFont="1" applyFill="1" applyBorder="1" applyAlignment="1">
      <alignment horizontal="center" vertical="center"/>
    </xf>
    <xf numFmtId="0" fontId="11" fillId="3" borderId="34" xfId="0" applyFont="1" applyFill="1" applyBorder="1" applyAlignment="1">
      <alignment horizontal="center" vertical="center"/>
    </xf>
    <xf numFmtId="0" fontId="6" fillId="3" borderId="27" xfId="0" applyFont="1" applyFill="1" applyBorder="1" applyAlignment="1">
      <alignment horizontal="center" vertical="center"/>
    </xf>
    <xf numFmtId="0" fontId="11" fillId="3" borderId="25" xfId="1" applyFont="1" applyFill="1" applyBorder="1" applyAlignment="1">
      <alignment horizontal="center" vertical="center"/>
    </xf>
    <xf numFmtId="0" fontId="15" fillId="2" borderId="29" xfId="1" applyFont="1" applyFill="1" applyBorder="1" applyAlignment="1">
      <alignment horizontal="center" vertical="center" shrinkToFit="1"/>
    </xf>
    <xf numFmtId="0" fontId="18" fillId="0" borderId="52" xfId="1" applyFont="1" applyBorder="1" applyAlignment="1">
      <alignment horizontal="center" vertical="center" shrinkToFit="1"/>
    </xf>
    <xf numFmtId="0" fontId="18" fillId="0" borderId="29" xfId="1" applyFont="1" applyBorder="1" applyAlignment="1">
      <alignment horizontal="center" vertical="center" shrinkToFit="1"/>
    </xf>
    <xf numFmtId="0" fontId="18" fillId="0" borderId="61" xfId="1" applyFont="1" applyBorder="1" applyAlignment="1">
      <alignment horizontal="center" vertical="center" shrinkToFit="1"/>
    </xf>
    <xf numFmtId="0" fontId="12" fillId="0" borderId="0" xfId="0" applyFont="1" applyAlignment="1">
      <alignment horizontal="center" vertical="center"/>
    </xf>
    <xf numFmtId="0" fontId="11" fillId="3" borderId="0" xfId="1" applyFont="1" applyFill="1" applyAlignment="1">
      <alignment horizontal="center" vertical="center" shrinkToFit="1"/>
    </xf>
    <xf numFmtId="0" fontId="11" fillId="3" borderId="0" xfId="1" applyFont="1" applyFill="1" applyAlignment="1">
      <alignment horizontal="center" vertical="center"/>
    </xf>
    <xf numFmtId="0" fontId="18" fillId="3" borderId="0" xfId="1" applyFont="1" applyFill="1" applyAlignment="1">
      <alignment vertical="center"/>
    </xf>
    <xf numFmtId="0" fontId="18" fillId="3" borderId="0" xfId="1" applyFont="1" applyFill="1" applyAlignment="1">
      <alignment vertical="center" shrinkToFit="1"/>
    </xf>
    <xf numFmtId="0" fontId="18" fillId="3" borderId="0" xfId="1" applyFont="1" applyFill="1" applyAlignment="1">
      <alignment horizontal="center" vertical="center"/>
    </xf>
    <xf numFmtId="0" fontId="18" fillId="3" borderId="0" xfId="1" applyFont="1" applyFill="1" applyAlignment="1">
      <alignment horizontal="center" vertical="center" shrinkToFit="1"/>
    </xf>
    <xf numFmtId="0" fontId="11" fillId="3" borderId="0" xfId="1" applyFont="1" applyFill="1" applyAlignment="1">
      <alignment vertical="center" shrinkToFit="1"/>
    </xf>
    <xf numFmtId="0" fontId="11" fillId="3" borderId="0" xfId="1" applyFont="1" applyFill="1" applyAlignment="1">
      <alignment vertical="center"/>
    </xf>
    <xf numFmtId="0" fontId="6" fillId="3" borderId="0" xfId="0" applyFont="1" applyFill="1" applyAlignment="1">
      <alignment horizontal="center" vertical="center"/>
    </xf>
    <xf numFmtId="0" fontId="11" fillId="3" borderId="0" xfId="0" applyFont="1" applyFill="1" applyAlignment="1">
      <alignment horizontal="center" vertical="center"/>
    </xf>
    <xf numFmtId="0" fontId="12" fillId="0" borderId="0" xfId="1" applyFont="1" applyAlignment="1">
      <alignment horizontal="center" vertical="center"/>
    </xf>
    <xf numFmtId="0" fontId="11" fillId="0" borderId="29" xfId="1" applyFont="1" applyBorder="1" applyAlignment="1">
      <alignment horizontal="center" vertical="center" shrinkToFit="1"/>
    </xf>
    <xf numFmtId="0" fontId="11" fillId="0" borderId="47" xfId="1" applyFont="1" applyBorder="1" applyAlignment="1">
      <alignment horizontal="center" vertical="center" shrinkToFit="1"/>
    </xf>
    <xf numFmtId="0" fontId="11" fillId="0" borderId="51" xfId="1" applyFont="1" applyBorder="1" applyAlignment="1">
      <alignment horizontal="center" vertical="center" shrinkToFit="1"/>
    </xf>
    <xf numFmtId="0" fontId="11" fillId="3" borderId="57" xfId="1" applyFont="1" applyFill="1" applyBorder="1" applyAlignment="1">
      <alignment horizontal="center" vertical="center"/>
    </xf>
    <xf numFmtId="0" fontId="11" fillId="3" borderId="58" xfId="1" applyFont="1" applyFill="1" applyBorder="1" applyAlignment="1">
      <alignment horizontal="center" vertical="center"/>
    </xf>
    <xf numFmtId="0" fontId="18" fillId="3" borderId="62" xfId="1" applyFont="1" applyFill="1" applyBorder="1" applyAlignment="1">
      <alignment vertical="center"/>
    </xf>
    <xf numFmtId="0" fontId="18" fillId="3" borderId="58" xfId="1" applyFont="1" applyFill="1" applyBorder="1" applyAlignment="1">
      <alignment vertical="center" shrinkToFit="1"/>
    </xf>
    <xf numFmtId="0" fontId="0" fillId="0" borderId="63"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vertical="center" shrinkToFit="1"/>
    </xf>
    <xf numFmtId="0" fontId="0" fillId="4" borderId="10" xfId="0" applyFill="1" applyBorder="1" applyAlignment="1">
      <alignment horizontal="center" vertical="center"/>
    </xf>
    <xf numFmtId="0" fontId="0" fillId="0" borderId="64" xfId="0"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6" xfId="0" applyFill="1" applyBorder="1" applyAlignment="1">
      <alignment horizontal="center" vertical="center"/>
    </xf>
    <xf numFmtId="56" fontId="0" fillId="0" borderId="0" xfId="0" applyNumberFormat="1" applyAlignment="1">
      <alignment horizontal="center" vertical="center"/>
    </xf>
    <xf numFmtId="0" fontId="11" fillId="5" borderId="32" xfId="1" applyFont="1" applyFill="1" applyBorder="1" applyAlignment="1">
      <alignment horizontal="center" vertical="center" shrinkToFit="1"/>
    </xf>
    <xf numFmtId="0" fontId="11" fillId="5" borderId="33" xfId="1" applyFont="1" applyFill="1" applyBorder="1" applyAlignment="1">
      <alignment horizontal="center" vertical="center" shrinkToFit="1"/>
    </xf>
    <xf numFmtId="0" fontId="11" fillId="5" borderId="43" xfId="1" applyFont="1" applyFill="1" applyBorder="1" applyAlignment="1">
      <alignment horizontal="center" vertical="center" shrinkToFit="1"/>
    </xf>
    <xf numFmtId="0" fontId="6" fillId="5" borderId="32" xfId="0" applyFont="1" applyFill="1" applyBorder="1" applyAlignment="1">
      <alignment horizontal="center" vertical="center" shrinkToFit="1"/>
    </xf>
    <xf numFmtId="0" fontId="11" fillId="5" borderId="29" xfId="1" applyFont="1" applyFill="1" applyBorder="1" applyAlignment="1">
      <alignment horizontal="center" vertical="center" shrinkToFit="1"/>
    </xf>
    <xf numFmtId="0" fontId="15" fillId="5" borderId="29" xfId="1" applyFont="1" applyFill="1" applyBorder="1" applyAlignment="1">
      <alignment horizontal="center" vertical="center"/>
    </xf>
    <xf numFmtId="0" fontId="17" fillId="5" borderId="10" xfId="0" applyFont="1" applyFill="1" applyBorder="1" applyAlignment="1">
      <alignment horizontal="center" vertical="center"/>
    </xf>
    <xf numFmtId="0" fontId="11" fillId="3" borderId="33" xfId="1" applyFont="1" applyFill="1" applyBorder="1" applyAlignment="1">
      <alignment vertical="center" shrinkToFit="1"/>
    </xf>
    <xf numFmtId="0" fontId="6" fillId="5" borderId="32" xfId="1" applyFont="1" applyFill="1" applyBorder="1" applyAlignment="1">
      <alignment horizontal="center" vertical="center" shrinkToFit="1"/>
    </xf>
    <xf numFmtId="0" fontId="6" fillId="5" borderId="33" xfId="1" applyFont="1" applyFill="1" applyBorder="1" applyAlignment="1">
      <alignment horizontal="center" vertical="center" shrinkToFit="1"/>
    </xf>
    <xf numFmtId="0" fontId="6" fillId="5" borderId="29" xfId="1" applyFont="1" applyFill="1" applyBorder="1" applyAlignment="1">
      <alignment horizontal="center" vertical="center" shrinkToFit="1"/>
    </xf>
    <xf numFmtId="0" fontId="6" fillId="5" borderId="31" xfId="1" applyFont="1" applyFill="1" applyBorder="1" applyAlignment="1">
      <alignment horizontal="center" vertical="center" shrinkToFit="1"/>
    </xf>
    <xf numFmtId="0" fontId="6" fillId="5" borderId="43" xfId="1" applyFont="1" applyFill="1" applyBorder="1" applyAlignment="1">
      <alignment horizontal="center" vertical="center" shrinkToFit="1"/>
    </xf>
    <xf numFmtId="0" fontId="17" fillId="5" borderId="0" xfId="1" applyFont="1" applyFill="1" applyAlignment="1">
      <alignment horizontal="center" vertical="center"/>
    </xf>
    <xf numFmtId="0" fontId="17" fillId="5" borderId="51" xfId="1" applyFont="1" applyFill="1" applyBorder="1" applyAlignment="1">
      <alignment horizontal="center" vertical="center"/>
    </xf>
    <xf numFmtId="0" fontId="19" fillId="5" borderId="29" xfId="0" applyFont="1" applyFill="1" applyBorder="1">
      <alignment vertical="center"/>
    </xf>
    <xf numFmtId="0" fontId="12" fillId="5" borderId="50" xfId="1" applyFont="1" applyFill="1" applyBorder="1" applyAlignment="1">
      <alignment horizontal="center" vertical="center"/>
    </xf>
    <xf numFmtId="0" fontId="11" fillId="5" borderId="51" xfId="1" applyFont="1" applyFill="1" applyBorder="1" applyAlignment="1">
      <alignment horizontal="center" vertical="center"/>
    </xf>
    <xf numFmtId="0" fontId="18" fillId="5" borderId="50" xfId="1" applyFont="1" applyFill="1" applyBorder="1" applyAlignment="1">
      <alignment horizontal="center" vertical="center"/>
    </xf>
    <xf numFmtId="0" fontId="22" fillId="2" borderId="29" xfId="1" applyFont="1" applyFill="1" applyBorder="1" applyAlignment="1">
      <alignment horizontal="center" vertical="center"/>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0" fillId="6" borderId="10" xfId="0" applyFill="1" applyBorder="1" applyAlignment="1">
      <alignment horizontal="center" vertical="center"/>
    </xf>
    <xf numFmtId="0" fontId="0" fillId="6" borderId="16" xfId="0" applyFill="1" applyBorder="1" applyAlignment="1">
      <alignment horizontal="center" vertical="center"/>
    </xf>
    <xf numFmtId="0" fontId="7" fillId="0" borderId="0" xfId="0" applyFont="1">
      <alignment vertical="center"/>
    </xf>
    <xf numFmtId="0" fontId="12" fillId="0" borderId="47" xfId="1" applyFont="1" applyBorder="1" applyAlignment="1">
      <alignment horizontal="center" vertical="center"/>
    </xf>
    <xf numFmtId="0" fontId="12" fillId="2" borderId="10" xfId="1" applyFont="1" applyFill="1" applyBorder="1" applyAlignment="1">
      <alignment horizontal="center" vertical="center"/>
    </xf>
    <xf numFmtId="0" fontId="3" fillId="0" borderId="22" xfId="0" applyFont="1" applyBorder="1" applyAlignment="1">
      <alignment horizontal="center" vertical="center"/>
    </xf>
    <xf numFmtId="0" fontId="18" fillId="2" borderId="51" xfId="1"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5" borderId="2" xfId="0" applyFill="1" applyBorder="1" applyAlignment="1">
      <alignment horizontal="center" vertical="center"/>
    </xf>
    <xf numFmtId="0" fontId="0" fillId="5" borderId="1" xfId="0" applyFill="1" applyBorder="1" applyAlignment="1">
      <alignment horizontal="center" vertical="center"/>
    </xf>
    <xf numFmtId="0" fontId="0" fillId="5" borderId="16" xfId="0" applyFill="1" applyBorder="1" applyAlignment="1">
      <alignment horizontal="center" vertical="center"/>
    </xf>
    <xf numFmtId="0" fontId="0" fillId="6" borderId="5" xfId="0"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8" fillId="0" borderId="10" xfId="1" applyFont="1" applyBorder="1" applyAlignment="1">
      <alignment horizontal="center" vertical="center" shrinkToFit="1"/>
    </xf>
    <xf numFmtId="0" fontId="2" fillId="0" borderId="31" xfId="0" applyFont="1" applyBorder="1" applyAlignment="1">
      <alignment horizontal="center" vertical="center"/>
    </xf>
    <xf numFmtId="0" fontId="0" fillId="0" borderId="45" xfId="0" applyBorder="1" applyAlignment="1">
      <alignment horizontal="center" vertical="center" shrinkToFit="1"/>
    </xf>
    <xf numFmtId="0" fontId="0" fillId="0" borderId="68" xfId="0" applyBorder="1" applyAlignment="1">
      <alignment horizontal="center" vertical="center"/>
    </xf>
    <xf numFmtId="0" fontId="0" fillId="0" borderId="69" xfId="0" applyBorder="1" applyAlignment="1">
      <alignment horizontal="center" vertical="center"/>
    </xf>
    <xf numFmtId="0" fontId="0" fillId="3" borderId="4" xfId="0" applyFill="1" applyBorder="1" applyAlignment="1">
      <alignment horizontal="center" vertical="center"/>
    </xf>
    <xf numFmtId="0" fontId="0" fillId="3" borderId="44" xfId="0" applyFill="1" applyBorder="1" applyAlignment="1">
      <alignment horizontal="center" vertical="center"/>
    </xf>
    <xf numFmtId="0" fontId="0" fillId="3" borderId="70" xfId="0" applyFill="1" applyBorder="1" applyAlignment="1">
      <alignment horizontal="center" vertical="center"/>
    </xf>
    <xf numFmtId="0" fontId="0" fillId="0" borderId="72"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73" xfId="0" applyFill="1" applyBorder="1" applyAlignment="1">
      <alignment horizontal="center" vertical="center"/>
    </xf>
    <xf numFmtId="0" fontId="0" fillId="3" borderId="74" xfId="0" applyFill="1" applyBorder="1" applyAlignment="1">
      <alignment horizontal="center" vertical="center"/>
    </xf>
    <xf numFmtId="0" fontId="0" fillId="0" borderId="74" xfId="0"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76" xfId="0" applyFill="1" applyBorder="1" applyAlignment="1">
      <alignment horizontal="center" vertical="center"/>
    </xf>
    <xf numFmtId="0" fontId="0" fillId="6" borderId="77" xfId="0" applyFill="1" applyBorder="1" applyAlignment="1">
      <alignment horizontal="center" vertical="center"/>
    </xf>
    <xf numFmtId="0" fontId="0" fillId="3" borderId="78" xfId="0" applyFill="1" applyBorder="1" applyAlignment="1">
      <alignment horizontal="center" vertical="center"/>
    </xf>
    <xf numFmtId="0" fontId="0" fillId="6" borderId="35" xfId="0" applyFill="1" applyBorder="1" applyAlignment="1">
      <alignment horizontal="center" vertical="center"/>
    </xf>
    <xf numFmtId="0" fontId="0" fillId="6" borderId="0" xfId="0" applyFill="1" applyAlignment="1">
      <alignment horizontal="center" vertical="center"/>
    </xf>
    <xf numFmtId="0" fontId="0" fillId="6" borderId="75" xfId="0" applyFill="1" applyBorder="1" applyAlignment="1">
      <alignment horizontal="center" vertical="center"/>
    </xf>
    <xf numFmtId="0" fontId="0" fillId="6" borderId="4" xfId="0" applyFill="1" applyBorder="1" applyAlignment="1">
      <alignment horizontal="center" vertical="center"/>
    </xf>
    <xf numFmtId="0" fontId="0" fillId="6" borderId="44" xfId="0" applyFill="1" applyBorder="1" applyAlignment="1">
      <alignment horizontal="center" vertical="center"/>
    </xf>
    <xf numFmtId="0" fontId="26" fillId="4" borderId="6"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7" xfId="0" applyFont="1"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6" borderId="74" xfId="0" applyFill="1" applyBorder="1" applyAlignment="1">
      <alignment horizontal="center" vertical="center"/>
    </xf>
    <xf numFmtId="0" fontId="0" fillId="6" borderId="78" xfId="0" applyFill="1" applyBorder="1" applyAlignment="1">
      <alignment horizontal="center" vertical="center"/>
    </xf>
    <xf numFmtId="0" fontId="0" fillId="6" borderId="70" xfId="0" applyFill="1" applyBorder="1" applyAlignment="1">
      <alignment horizontal="center" vertical="center"/>
    </xf>
    <xf numFmtId="0" fontId="0" fillId="6" borderId="71" xfId="0" applyFill="1" applyBorder="1" applyAlignment="1">
      <alignment horizontal="center" vertical="center"/>
    </xf>
    <xf numFmtId="0" fontId="0" fillId="4" borderId="74" xfId="0" applyFill="1" applyBorder="1" applyAlignment="1">
      <alignment horizontal="center" vertical="center"/>
    </xf>
    <xf numFmtId="0" fontId="0" fillId="4" borderId="35" xfId="0" applyFill="1" applyBorder="1" applyAlignment="1">
      <alignment horizontal="center" vertical="center"/>
    </xf>
    <xf numFmtId="0" fontId="0" fillId="4" borderId="78" xfId="0" applyFill="1" applyBorder="1" applyAlignment="1">
      <alignment horizontal="center" vertical="center"/>
    </xf>
    <xf numFmtId="0" fontId="11" fillId="3" borderId="55" xfId="1" applyFont="1" applyFill="1" applyBorder="1" applyAlignment="1">
      <alignment horizontal="center" vertical="center"/>
    </xf>
    <xf numFmtId="0" fontId="11" fillId="3" borderId="56" xfId="1" applyFont="1" applyFill="1" applyBorder="1" applyAlignment="1">
      <alignment horizontal="center" vertical="center" shrinkToFit="1"/>
    </xf>
    <xf numFmtId="0" fontId="11" fillId="3" borderId="26" xfId="1" applyFont="1" applyFill="1" applyBorder="1" applyAlignment="1">
      <alignment horizontal="center" vertical="center"/>
    </xf>
    <xf numFmtId="0" fontId="6" fillId="3" borderId="61" xfId="0" applyFont="1" applyFill="1" applyBorder="1" applyAlignment="1">
      <alignment horizontal="center" vertical="center"/>
    </xf>
    <xf numFmtId="0" fontId="11" fillId="3" borderId="79" xfId="1" applyFont="1" applyFill="1" applyBorder="1" applyAlignment="1">
      <alignment horizontal="center" vertical="center"/>
    </xf>
    <xf numFmtId="0" fontId="11" fillId="3" borderId="79" xfId="1" applyFont="1" applyFill="1" applyBorder="1" applyAlignment="1">
      <alignment horizontal="center" vertical="center" shrinkToFit="1"/>
    </xf>
    <xf numFmtId="0" fontId="6" fillId="0" borderId="80" xfId="0" applyFont="1" applyBorder="1" applyAlignment="1">
      <alignment horizontal="center" vertical="center"/>
    </xf>
    <xf numFmtId="0" fontId="11" fillId="3" borderId="81" xfId="1" applyFont="1" applyFill="1" applyBorder="1" applyAlignment="1">
      <alignment horizontal="center" vertical="center"/>
    </xf>
    <xf numFmtId="0" fontId="6" fillId="0" borderId="61" xfId="0" applyFont="1" applyBorder="1" applyAlignment="1">
      <alignment horizontal="center" vertical="center"/>
    </xf>
    <xf numFmtId="0" fontId="11" fillId="3" borderId="26" xfId="1" applyFont="1" applyFill="1" applyBorder="1" applyAlignment="1">
      <alignment horizontal="center" vertical="center" wrapText="1" shrinkToFit="1"/>
    </xf>
    <xf numFmtId="0" fontId="11" fillId="3" borderId="82" xfId="1" applyFont="1" applyFill="1" applyBorder="1" applyAlignment="1">
      <alignment horizontal="center" vertical="center" shrinkToFit="1"/>
    </xf>
    <xf numFmtId="0" fontId="11" fillId="3" borderId="37" xfId="1" applyFont="1" applyFill="1" applyBorder="1" applyAlignment="1">
      <alignment horizontal="center" vertical="center"/>
    </xf>
    <xf numFmtId="0" fontId="11" fillId="3" borderId="54" xfId="1" applyFont="1" applyFill="1" applyBorder="1" applyAlignment="1">
      <alignment horizontal="center" vertical="center"/>
    </xf>
    <xf numFmtId="0" fontId="11" fillId="3" borderId="31" xfId="1" applyFont="1" applyFill="1" applyBorder="1" applyAlignment="1">
      <alignment horizontal="center" vertical="center"/>
    </xf>
    <xf numFmtId="0" fontId="6" fillId="3" borderId="83" xfId="0" applyFont="1" applyFill="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11" fillId="3" borderId="24" xfId="1" applyFont="1" applyFill="1" applyBorder="1" applyAlignment="1">
      <alignment horizontal="center" vertical="center"/>
    </xf>
    <xf numFmtId="0" fontId="6" fillId="3" borderId="24" xfId="0" applyFont="1" applyFill="1" applyBorder="1" applyAlignment="1">
      <alignment horizontal="center" vertical="center"/>
    </xf>
    <xf numFmtId="0" fontId="11" fillId="3" borderId="33" xfId="1" applyFont="1" applyFill="1" applyBorder="1" applyAlignment="1">
      <alignment horizontal="center" vertical="center" shrinkToFit="1"/>
    </xf>
    <xf numFmtId="0" fontId="11" fillId="3" borderId="43" xfId="1" applyFont="1" applyFill="1" applyBorder="1" applyAlignment="1">
      <alignment horizontal="center" vertical="center" shrinkToFit="1"/>
    </xf>
    <xf numFmtId="0" fontId="11" fillId="3" borderId="66" xfId="1" applyFont="1" applyFill="1" applyBorder="1" applyAlignment="1">
      <alignment horizontal="center" vertical="center" shrinkToFit="1"/>
    </xf>
    <xf numFmtId="0" fontId="6" fillId="0" borderId="26" xfId="0" applyFont="1" applyBorder="1" applyAlignment="1">
      <alignment horizontal="center" vertical="center"/>
    </xf>
    <xf numFmtId="0" fontId="6" fillId="0" borderId="32" xfId="0" applyFont="1" applyBorder="1" applyAlignment="1">
      <alignment horizontal="center" vertical="center"/>
    </xf>
    <xf numFmtId="0" fontId="11" fillId="3" borderId="30" xfId="1" applyFont="1" applyFill="1" applyBorder="1" applyAlignment="1">
      <alignment horizontal="center" vertical="center"/>
    </xf>
    <xf numFmtId="0" fontId="6" fillId="0" borderId="27" xfId="0" applyFont="1" applyBorder="1" applyAlignment="1">
      <alignment horizontal="center" vertical="center"/>
    </xf>
    <xf numFmtId="0" fontId="6" fillId="0" borderId="24" xfId="0" applyFont="1" applyBorder="1" applyAlignment="1">
      <alignment horizontal="center" vertical="center"/>
    </xf>
    <xf numFmtId="0" fontId="6" fillId="0" borderId="83" xfId="0" applyFont="1" applyBorder="1" applyAlignment="1">
      <alignment horizontal="center" vertical="center"/>
    </xf>
    <xf numFmtId="0" fontId="11" fillId="3" borderId="30" xfId="1" applyFont="1" applyFill="1" applyBorder="1" applyAlignment="1">
      <alignment vertical="center"/>
    </xf>
    <xf numFmtId="0" fontId="11" fillId="3" borderId="24" xfId="1" applyFont="1" applyFill="1" applyBorder="1" applyAlignment="1">
      <alignment horizontal="center" vertical="center" shrinkToFit="1"/>
    </xf>
    <xf numFmtId="0" fontId="27" fillId="3" borderId="23" xfId="1" applyFont="1" applyFill="1" applyBorder="1" applyAlignment="1">
      <alignment horizontal="center" vertical="center" shrinkToFit="1"/>
    </xf>
    <xf numFmtId="0" fontId="27" fillId="3" borderId="27" xfId="1" applyFont="1" applyFill="1" applyBorder="1" applyAlignment="1">
      <alignment horizontal="center" vertical="center" shrinkToFit="1"/>
    </xf>
    <xf numFmtId="0" fontId="27" fillId="3" borderId="23" xfId="1" applyFont="1" applyFill="1" applyBorder="1" applyAlignment="1">
      <alignment horizontal="center"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shrinkToFit="1"/>
    </xf>
    <xf numFmtId="0" fontId="11" fillId="0" borderId="23" xfId="1" applyFont="1" applyBorder="1" applyAlignment="1">
      <alignment horizontal="center" vertical="center"/>
    </xf>
    <xf numFmtId="0" fontId="11" fillId="0" borderId="27"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23" xfId="0" applyFont="1" applyBorder="1" applyAlignment="1">
      <alignment horizontal="center" vertical="center"/>
    </xf>
    <xf numFmtId="0" fontId="11" fillId="0" borderId="32" xfId="1" applyFont="1" applyBorder="1" applyAlignment="1">
      <alignment horizontal="center" vertical="center"/>
    </xf>
    <xf numFmtId="0" fontId="11" fillId="0" borderId="27" xfId="1" applyFont="1" applyBorder="1" applyAlignment="1">
      <alignment horizontal="center" vertical="center"/>
    </xf>
    <xf numFmtId="0" fontId="11" fillId="0" borderId="25" xfId="1" applyFont="1" applyBorder="1" applyAlignment="1">
      <alignment horizontal="center" vertical="center" shrinkToFit="1"/>
    </xf>
    <xf numFmtId="0" fontId="11" fillId="3" borderId="56" xfId="1" applyFont="1" applyFill="1" applyBorder="1" applyAlignment="1">
      <alignment vertical="center" shrinkToFit="1"/>
    </xf>
    <xf numFmtId="0" fontId="11" fillId="3" borderId="83" xfId="1" applyFont="1" applyFill="1" applyBorder="1" applyAlignment="1">
      <alignment horizontal="center" vertical="center" shrinkToFit="1"/>
    </xf>
    <xf numFmtId="0" fontId="11" fillId="0" borderId="55" xfId="1" applyFont="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shrinkToFit="1"/>
    </xf>
    <xf numFmtId="0" fontId="11" fillId="3" borderId="26"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25" xfId="1" applyFont="1" applyFill="1" applyBorder="1" applyAlignment="1">
      <alignment horizontal="center" vertical="center" shrinkToFit="1"/>
    </xf>
    <xf numFmtId="0" fontId="6" fillId="3" borderId="38" xfId="0" applyFont="1" applyFill="1" applyBorder="1" applyAlignment="1">
      <alignment horizontal="center" vertical="center"/>
    </xf>
    <xf numFmtId="0" fontId="6" fillId="3" borderId="48" xfId="0" applyFont="1" applyFill="1" applyBorder="1" applyAlignment="1">
      <alignment horizontal="center" vertical="center"/>
    </xf>
    <xf numFmtId="0" fontId="12" fillId="2" borderId="52" xfId="1" applyFont="1" applyFill="1" applyBorder="1" applyAlignment="1">
      <alignment horizontal="center" vertical="center" shrinkToFit="1"/>
    </xf>
    <xf numFmtId="0" fontId="12" fillId="2" borderId="29" xfId="1" applyFont="1" applyFill="1" applyBorder="1" applyAlignment="1">
      <alignment horizontal="center" vertical="center" shrinkToFit="1"/>
    </xf>
    <xf numFmtId="0" fontId="11" fillId="3" borderId="86" xfId="1" applyFont="1" applyFill="1" applyBorder="1" applyAlignment="1">
      <alignment horizontal="center" vertical="center" shrinkToFit="1"/>
    </xf>
    <xf numFmtId="0" fontId="11" fillId="0" borderId="56" xfId="1" applyFont="1" applyBorder="1" applyAlignment="1">
      <alignment horizontal="center" vertical="center"/>
    </xf>
    <xf numFmtId="0" fontId="11" fillId="3" borderId="87" xfId="1" applyFont="1" applyFill="1" applyBorder="1" applyAlignment="1">
      <alignment horizontal="center" vertical="center" shrinkToFit="1"/>
    </xf>
    <xf numFmtId="0" fontId="11" fillId="0" borderId="26" xfId="1" applyFont="1" applyBorder="1" applyAlignment="1">
      <alignment horizontal="center" vertical="center"/>
    </xf>
    <xf numFmtId="0" fontId="11" fillId="2" borderId="41" xfId="1" applyFont="1" applyFill="1" applyBorder="1" applyAlignment="1">
      <alignment horizontal="center" vertical="center"/>
    </xf>
    <xf numFmtId="0" fontId="11" fillId="5" borderId="50" xfId="1" applyFont="1" applyFill="1" applyBorder="1" applyAlignment="1">
      <alignment horizontal="center" vertical="center" shrinkToFit="1"/>
    </xf>
    <xf numFmtId="0" fontId="11" fillId="0" borderId="41" xfId="1" applyFont="1" applyBorder="1" applyAlignment="1">
      <alignment horizontal="center" vertical="center" shrinkToFit="1"/>
    </xf>
    <xf numFmtId="0" fontId="11" fillId="0" borderId="30" xfId="1" applyFont="1" applyBorder="1" applyAlignment="1">
      <alignment horizontal="center" vertical="center" shrinkToFit="1"/>
    </xf>
    <xf numFmtId="0" fontId="11" fillId="3" borderId="83" xfId="1" applyFont="1" applyFill="1" applyBorder="1" applyAlignment="1">
      <alignment vertical="center" shrinkToFit="1"/>
    </xf>
    <xf numFmtId="0" fontId="11" fillId="0" borderId="24" xfId="1" applyFont="1" applyBorder="1" applyAlignment="1">
      <alignment horizontal="center" vertical="center" shrinkToFit="1"/>
    </xf>
    <xf numFmtId="0" fontId="18" fillId="2" borderId="33" xfId="1" applyFont="1" applyFill="1" applyBorder="1" applyAlignment="1">
      <alignment horizontal="center" vertical="center"/>
    </xf>
    <xf numFmtId="0" fontId="15" fillId="5" borderId="52" xfId="1" applyFont="1" applyFill="1" applyBorder="1" applyAlignment="1">
      <alignment horizontal="center" vertical="center"/>
    </xf>
    <xf numFmtId="0" fontId="11" fillId="3" borderId="84" xfId="1" applyFont="1" applyFill="1" applyBorder="1" applyAlignment="1">
      <alignment vertical="center"/>
    </xf>
    <xf numFmtId="0" fontId="11" fillId="3" borderId="85" xfId="1" applyFont="1" applyFill="1" applyBorder="1" applyAlignment="1">
      <alignment vertical="center" shrinkToFit="1"/>
    </xf>
    <xf numFmtId="0" fontId="11" fillId="3" borderId="55" xfId="1" applyFont="1" applyFill="1" applyBorder="1" applyAlignment="1">
      <alignment vertical="center"/>
    </xf>
    <xf numFmtId="0" fontId="11" fillId="3" borderId="54" xfId="1" applyFont="1" applyFill="1" applyBorder="1" applyAlignment="1">
      <alignment horizontal="center" vertical="center" wrapText="1" shrinkToFit="1"/>
    </xf>
    <xf numFmtId="0" fontId="11" fillId="3" borderId="27" xfId="1" applyFont="1" applyFill="1" applyBorder="1" applyAlignment="1">
      <alignment horizontal="center" vertical="center" wrapText="1" shrinkToFit="1"/>
    </xf>
    <xf numFmtId="0" fontId="11" fillId="3" borderId="48" xfId="1" applyFont="1" applyFill="1" applyBorder="1" applyAlignment="1">
      <alignment horizontal="center" vertical="center" shrinkToFit="1"/>
    </xf>
    <xf numFmtId="0" fontId="11" fillId="7" borderId="23" xfId="1" applyFont="1" applyFill="1" applyBorder="1" applyAlignment="1">
      <alignment horizontal="center" vertical="center"/>
    </xf>
    <xf numFmtId="0" fontId="11" fillId="7" borderId="27" xfId="1" applyFont="1" applyFill="1" applyBorder="1" applyAlignment="1">
      <alignment horizontal="center" vertical="center" shrinkToFit="1"/>
    </xf>
    <xf numFmtId="0" fontId="11" fillId="7" borderId="42" xfId="1" applyFont="1" applyFill="1" applyBorder="1" applyAlignment="1">
      <alignment horizontal="center" vertical="center"/>
    </xf>
    <xf numFmtId="0" fontId="11" fillId="7" borderId="39" xfId="1" applyFont="1" applyFill="1" applyBorder="1" applyAlignment="1">
      <alignment horizontal="center" vertical="center" shrinkToFit="1"/>
    </xf>
    <xf numFmtId="0" fontId="11" fillId="7" borderId="25" xfId="1" applyFont="1" applyFill="1" applyBorder="1" applyAlignment="1">
      <alignment horizontal="center" vertical="center"/>
    </xf>
    <xf numFmtId="0" fontId="11" fillId="7" borderId="23" xfId="1" applyFont="1" applyFill="1" applyBorder="1" applyAlignment="1">
      <alignment horizontal="center" vertical="center" shrinkToFit="1"/>
    </xf>
    <xf numFmtId="0" fontId="11" fillId="7" borderId="83" xfId="1" applyFont="1" applyFill="1" applyBorder="1" applyAlignment="1">
      <alignment horizontal="center" vertical="center"/>
    </xf>
    <xf numFmtId="0" fontId="11" fillId="7" borderId="27" xfId="1" applyFont="1" applyFill="1" applyBorder="1" applyAlignment="1">
      <alignment horizontal="center" vertical="center"/>
    </xf>
    <xf numFmtId="0" fontId="11" fillId="7" borderId="26" xfId="1" applyFont="1" applyFill="1" applyBorder="1" applyAlignment="1">
      <alignment horizontal="center" vertical="center" shrinkToFit="1"/>
    </xf>
    <xf numFmtId="0" fontId="11" fillId="7" borderId="34" xfId="1" applyFont="1" applyFill="1" applyBorder="1" applyAlignment="1">
      <alignment horizontal="center" vertical="center"/>
    </xf>
    <xf numFmtId="0" fontId="11" fillId="7" borderId="31" xfId="0" applyFont="1" applyFill="1" applyBorder="1" applyAlignment="1">
      <alignment horizontal="center" vertical="center"/>
    </xf>
    <xf numFmtId="0" fontId="11" fillId="7" borderId="53" xfId="1" applyFont="1" applyFill="1" applyBorder="1" applyAlignment="1">
      <alignment horizontal="center" vertical="center"/>
    </xf>
    <xf numFmtId="0" fontId="11" fillId="7" borderId="54" xfId="1" applyFont="1" applyFill="1" applyBorder="1" applyAlignment="1">
      <alignment horizontal="center" vertical="center" shrinkToFit="1"/>
    </xf>
    <xf numFmtId="0" fontId="6" fillId="7" borderId="23" xfId="1" applyFont="1" applyFill="1" applyBorder="1" applyAlignment="1">
      <alignment horizontal="center" vertical="center"/>
    </xf>
    <xf numFmtId="0" fontId="6" fillId="7" borderId="27" xfId="1" applyFont="1" applyFill="1" applyBorder="1" applyAlignment="1">
      <alignment horizontal="center" vertical="center" shrinkToFit="1"/>
    </xf>
    <xf numFmtId="0" fontId="11" fillId="7" borderId="25" xfId="1" applyFont="1" applyFill="1" applyBorder="1" applyAlignment="1">
      <alignment horizontal="center" vertical="center" shrinkToFi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74" xfId="0" applyFill="1" applyBorder="1" applyAlignment="1">
      <alignment horizontal="center" vertical="center"/>
    </xf>
    <xf numFmtId="0" fontId="0" fillId="9" borderId="8" xfId="0" applyFill="1" applyBorder="1" applyAlignment="1">
      <alignment horizontal="center" vertical="center"/>
    </xf>
    <xf numFmtId="0" fontId="0" fillId="9" borderId="2" xfId="0" applyFill="1" applyBorder="1" applyAlignment="1">
      <alignment horizontal="center" vertical="center"/>
    </xf>
    <xf numFmtId="0" fontId="0" fillId="9" borderId="9" xfId="0" applyFill="1" applyBorder="1" applyAlignment="1">
      <alignment horizontal="center" vertical="center"/>
    </xf>
    <xf numFmtId="0" fontId="0" fillId="9" borderId="73" xfId="0" applyFill="1" applyBorder="1" applyAlignment="1">
      <alignment horizontal="center" vertical="center"/>
    </xf>
    <xf numFmtId="0" fontId="0" fillId="9" borderId="74" xfId="0" applyFill="1" applyBorder="1" applyAlignment="1">
      <alignment horizontal="center" vertical="center"/>
    </xf>
    <xf numFmtId="0" fontId="0" fillId="5" borderId="0" xfId="0" applyFill="1" applyAlignment="1">
      <alignment horizontal="center" vertical="center"/>
    </xf>
    <xf numFmtId="0" fontId="6" fillId="10" borderId="30" xfId="0" applyFont="1" applyFill="1" applyBorder="1" applyAlignment="1">
      <alignment horizontal="center" vertical="center"/>
    </xf>
    <xf numFmtId="0" fontId="6" fillId="10" borderId="0" xfId="0" applyFont="1" applyFill="1" applyAlignment="1">
      <alignment horizontal="center" vertical="center"/>
    </xf>
    <xf numFmtId="0" fontId="11" fillId="10" borderId="23" xfId="1" applyFont="1" applyFill="1" applyBorder="1" applyAlignment="1">
      <alignment horizontal="center" vertical="center" shrinkToFit="1"/>
    </xf>
    <xf numFmtId="0" fontId="11" fillId="10" borderId="27" xfId="1" applyFont="1" applyFill="1" applyBorder="1" applyAlignment="1">
      <alignment horizontal="center" vertical="center" shrinkToFit="1"/>
    </xf>
    <xf numFmtId="0" fontId="11" fillId="10" borderId="55" xfId="1" applyFont="1" applyFill="1" applyBorder="1" applyAlignment="1">
      <alignment horizontal="center" vertical="center"/>
    </xf>
    <xf numFmtId="0" fontId="11" fillId="10" borderId="56" xfId="1" applyFont="1" applyFill="1" applyBorder="1" applyAlignment="1">
      <alignment horizontal="center" vertical="center" shrinkToFit="1"/>
    </xf>
    <xf numFmtId="0" fontId="11" fillId="10" borderId="23" xfId="1" applyFont="1" applyFill="1" applyBorder="1" applyAlignment="1">
      <alignment horizontal="center" vertical="center"/>
    </xf>
    <xf numFmtId="0" fontId="11" fillId="7" borderId="24" xfId="1" applyFont="1" applyFill="1" applyBorder="1" applyAlignment="1">
      <alignment horizontal="center" vertical="center"/>
    </xf>
    <xf numFmtId="0" fontId="11" fillId="10" borderId="27" xfId="1" applyFont="1" applyFill="1" applyBorder="1" applyAlignment="1">
      <alignment horizontal="center" vertical="center"/>
    </xf>
    <xf numFmtId="0" fontId="11" fillId="10" borderId="53" xfId="1" applyFont="1" applyFill="1" applyBorder="1" applyAlignment="1">
      <alignment horizontal="center" vertical="center"/>
    </xf>
    <xf numFmtId="0" fontId="11" fillId="10" borderId="54" xfId="1" applyFont="1" applyFill="1" applyBorder="1" applyAlignment="1">
      <alignment horizontal="center" vertical="center" shrinkToFit="1"/>
    </xf>
    <xf numFmtId="0" fontId="11" fillId="10" borderId="25" xfId="1" applyFont="1" applyFill="1" applyBorder="1" applyAlignment="1">
      <alignment horizontal="center" vertical="center" shrinkToFit="1"/>
    </xf>
    <xf numFmtId="0" fontId="11" fillId="10" borderId="26" xfId="1" applyFont="1" applyFill="1" applyBorder="1" applyAlignment="1">
      <alignment horizontal="center" vertical="center"/>
    </xf>
    <xf numFmtId="0" fontId="11" fillId="7" borderId="55" xfId="1" applyFont="1" applyFill="1" applyBorder="1" applyAlignment="1">
      <alignment horizontal="center" vertical="center"/>
    </xf>
    <xf numFmtId="0" fontId="11" fillId="7" borderId="56" xfId="1" applyFont="1" applyFill="1" applyBorder="1" applyAlignment="1">
      <alignment horizontal="center" vertical="center" shrinkToFit="1"/>
    </xf>
    <xf numFmtId="0" fontId="11" fillId="10" borderId="42" xfId="1" applyFont="1" applyFill="1" applyBorder="1" applyAlignment="1">
      <alignment horizontal="center" vertical="center"/>
    </xf>
    <xf numFmtId="0" fontId="11" fillId="10" borderId="39" xfId="1" applyFont="1" applyFill="1" applyBorder="1" applyAlignment="1">
      <alignment horizontal="center" vertical="center"/>
    </xf>
    <xf numFmtId="0" fontId="11" fillId="10" borderId="54" xfId="1" applyFont="1" applyFill="1" applyBorder="1" applyAlignment="1">
      <alignment horizontal="center" vertical="center"/>
    </xf>
    <xf numFmtId="0" fontId="11" fillId="10" borderId="39" xfId="1" applyFont="1" applyFill="1" applyBorder="1" applyAlignment="1">
      <alignment horizontal="center" vertical="center" shrinkToFit="1"/>
    </xf>
    <xf numFmtId="0" fontId="11" fillId="10" borderId="32" xfId="1" applyFont="1" applyFill="1" applyBorder="1" applyAlignment="1">
      <alignment horizontal="center" vertical="center" shrinkToFit="1"/>
    </xf>
    <xf numFmtId="0" fontId="11" fillId="7" borderId="26" xfId="1" applyFont="1" applyFill="1" applyBorder="1" applyAlignment="1">
      <alignment horizontal="center" vertical="center"/>
    </xf>
    <xf numFmtId="0" fontId="0" fillId="8" borderId="2" xfId="0" applyFill="1" applyBorder="1" applyAlignment="1">
      <alignment horizontal="center" vertical="center"/>
    </xf>
    <xf numFmtId="0" fontId="0" fillId="8" borderId="1" xfId="0" applyFill="1" applyBorder="1" applyAlignment="1">
      <alignment horizontal="center" vertical="center"/>
    </xf>
    <xf numFmtId="0" fontId="3" fillId="3" borderId="52" xfId="0" applyFont="1" applyFill="1" applyBorder="1" applyAlignment="1">
      <alignment horizontal="center" vertical="center"/>
    </xf>
    <xf numFmtId="0" fontId="11" fillId="7" borderId="39" xfId="1" applyFont="1" applyFill="1" applyBorder="1" applyAlignment="1">
      <alignment horizontal="center" vertical="center"/>
    </xf>
    <xf numFmtId="0" fontId="11" fillId="7" borderId="24" xfId="1" applyFont="1" applyFill="1" applyBorder="1" applyAlignment="1">
      <alignment horizontal="center" vertical="center" shrinkToFit="1"/>
    </xf>
    <xf numFmtId="0" fontId="7" fillId="0" borderId="0" xfId="0" applyFont="1" applyAlignment="1">
      <alignment horizontal="center" vertical="center"/>
    </xf>
    <xf numFmtId="0" fontId="0" fillId="0" borderId="0" xfId="0" applyAlignment="1">
      <alignment horizontal="left" vertical="center"/>
    </xf>
    <xf numFmtId="0" fontId="2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76" fontId="13" fillId="0" borderId="0" xfId="1" applyNumberFormat="1" applyFont="1" applyAlignment="1">
      <alignment horizontal="center" vertical="center" shrinkToFit="1"/>
    </xf>
    <xf numFmtId="0" fontId="13" fillId="0" borderId="0" xfId="1" applyFont="1" applyAlignment="1">
      <alignment horizontal="center" vertical="center" shrinkToFit="1"/>
    </xf>
    <xf numFmtId="0" fontId="4" fillId="0" borderId="65" xfId="0" applyFont="1" applyBorder="1" applyAlignment="1">
      <alignment horizontal="center" vertical="center"/>
    </xf>
    <xf numFmtId="0" fontId="23" fillId="0" borderId="65" xfId="0" applyFont="1" applyBorder="1" applyAlignment="1">
      <alignment horizontal="center" vertical="center"/>
    </xf>
    <xf numFmtId="0" fontId="10" fillId="3" borderId="17"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2" fillId="0" borderId="28" xfId="0" applyFont="1" applyBorder="1" applyAlignment="1">
      <alignment horizontal="center" vertical="center"/>
    </xf>
    <xf numFmtId="0" fontId="12" fillId="0" borderId="49" xfId="0" applyFont="1" applyBorder="1" applyAlignment="1">
      <alignment horizontal="center" vertical="center"/>
    </xf>
    <xf numFmtId="0" fontId="12" fillId="0" borderId="33" xfId="0" applyFont="1" applyBorder="1" applyAlignment="1">
      <alignment horizontal="center" vertical="center"/>
    </xf>
    <xf numFmtId="0" fontId="11" fillId="0" borderId="28" xfId="1" applyFont="1" applyBorder="1" applyAlignment="1">
      <alignment horizontal="center" vertical="center"/>
    </xf>
    <xf numFmtId="0" fontId="11" fillId="0" borderId="33" xfId="1" applyFont="1" applyBorder="1" applyAlignment="1">
      <alignment horizontal="center" vertical="center"/>
    </xf>
    <xf numFmtId="0" fontId="11" fillId="3" borderId="28" xfId="1" applyFont="1" applyFill="1" applyBorder="1" applyAlignment="1">
      <alignment horizontal="center" vertical="center"/>
    </xf>
    <xf numFmtId="0" fontId="11" fillId="3" borderId="33" xfId="1" applyFont="1" applyFill="1" applyBorder="1" applyAlignment="1">
      <alignment horizontal="center" vertical="center"/>
    </xf>
    <xf numFmtId="0" fontId="10" fillId="4" borderId="17" xfId="0" applyFont="1" applyFill="1" applyBorder="1" applyAlignment="1">
      <alignment horizontal="center" vertical="center" shrinkToFit="1"/>
    </xf>
    <xf numFmtId="0" fontId="10" fillId="4" borderId="22" xfId="0" applyFont="1" applyFill="1" applyBorder="1" applyAlignment="1">
      <alignment horizontal="center" vertical="center" shrinkToFit="1"/>
    </xf>
    <xf numFmtId="0" fontId="10" fillId="0" borderId="17" xfId="0" applyFont="1" applyBorder="1" applyAlignment="1">
      <alignment horizontal="center" vertical="center" shrinkToFit="1"/>
    </xf>
    <xf numFmtId="0" fontId="10" fillId="0" borderId="22" xfId="0"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3" fillId="0" borderId="22" xfId="1" applyNumberFormat="1" applyFont="1" applyBorder="1" applyAlignment="1">
      <alignment horizontal="center" vertical="center" shrinkToFit="1"/>
    </xf>
    <xf numFmtId="0" fontId="13" fillId="5" borderId="17" xfId="1" applyFont="1" applyFill="1" applyBorder="1" applyAlignment="1">
      <alignment horizontal="center" vertical="center" shrinkToFit="1"/>
    </xf>
    <xf numFmtId="0" fontId="13" fillId="5" borderId="22" xfId="1" applyFont="1" applyFill="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3" borderId="17" xfId="1" applyFont="1" applyFill="1" applyBorder="1" applyAlignment="1">
      <alignment horizontal="center" vertical="center" shrinkToFit="1"/>
    </xf>
    <xf numFmtId="0" fontId="13" fillId="3" borderId="22" xfId="1" applyFont="1" applyFill="1" applyBorder="1" applyAlignment="1">
      <alignment horizontal="center" vertical="center" shrinkToFit="1"/>
    </xf>
    <xf numFmtId="0" fontId="14" fillId="0" borderId="19" xfId="1" applyFont="1" applyBorder="1" applyAlignment="1">
      <alignment horizontal="center" vertical="center" textRotation="255"/>
    </xf>
    <xf numFmtId="0" fontId="16" fillId="0" borderId="10" xfId="0" applyFont="1" applyBorder="1" applyAlignment="1">
      <alignment horizontal="center" vertical="center" textRotation="255"/>
    </xf>
    <xf numFmtId="0" fontId="6" fillId="0" borderId="10" xfId="0" applyFont="1" applyBorder="1" applyAlignment="1">
      <alignment horizontal="center" vertical="center" textRotation="255"/>
    </xf>
    <xf numFmtId="0" fontId="12" fillId="0" borderId="11" xfId="1" applyFont="1" applyBorder="1" applyAlignment="1">
      <alignment horizontal="center" vertical="center" textRotation="255"/>
    </xf>
    <xf numFmtId="0" fontId="12" fillId="0" borderId="18" xfId="1" applyFont="1" applyBorder="1" applyAlignment="1">
      <alignment horizontal="center" vertical="center" textRotation="255"/>
    </xf>
    <xf numFmtId="0" fontId="11" fillId="0" borderId="17" xfId="1" applyFont="1" applyBorder="1" applyAlignment="1">
      <alignment horizontal="center" vertical="center"/>
    </xf>
    <xf numFmtId="0" fontId="11" fillId="0" borderId="36" xfId="1" applyFont="1" applyBorder="1" applyAlignment="1">
      <alignment horizontal="center" vertical="center"/>
    </xf>
    <xf numFmtId="0" fontId="12" fillId="0" borderId="17" xfId="1" applyFont="1" applyBorder="1" applyAlignment="1">
      <alignment horizontal="center" vertical="center"/>
    </xf>
    <xf numFmtId="0" fontId="12" fillId="0" borderId="35" xfId="1" applyFont="1" applyBorder="1" applyAlignment="1">
      <alignment horizontal="center" vertical="center"/>
    </xf>
    <xf numFmtId="0" fontId="12" fillId="0" borderId="22" xfId="1" applyFont="1" applyBorder="1" applyAlignment="1">
      <alignment horizontal="center" vertical="center"/>
    </xf>
    <xf numFmtId="0" fontId="11" fillId="0" borderId="22" xfId="1" applyFont="1" applyBorder="1" applyAlignment="1">
      <alignment horizontal="center" vertical="center"/>
    </xf>
    <xf numFmtId="0" fontId="11" fillId="0" borderId="35" xfId="0" applyFont="1" applyBorder="1" applyAlignment="1">
      <alignment horizontal="center" vertical="center"/>
    </xf>
    <xf numFmtId="0" fontId="11" fillId="0" borderId="22" xfId="0" applyFont="1" applyBorder="1" applyAlignment="1">
      <alignment horizontal="center" vertical="center"/>
    </xf>
    <xf numFmtId="0" fontId="12" fillId="0" borderId="17" xfId="0" applyFont="1" applyBorder="1" applyAlignment="1">
      <alignment horizontal="center" vertical="center"/>
    </xf>
    <xf numFmtId="0" fontId="12" fillId="0" borderId="35" xfId="0" applyFont="1" applyBorder="1" applyAlignment="1">
      <alignment horizontal="center" vertical="center"/>
    </xf>
    <xf numFmtId="0" fontId="12" fillId="0" borderId="22" xfId="0" applyFont="1" applyBorder="1" applyAlignment="1">
      <alignment horizontal="center" vertical="center"/>
    </xf>
    <xf numFmtId="0" fontId="11" fillId="3" borderId="17" xfId="1" applyFont="1" applyFill="1" applyBorder="1" applyAlignment="1">
      <alignment horizontal="center" vertical="center"/>
    </xf>
    <xf numFmtId="0" fontId="11" fillId="3" borderId="36" xfId="1" applyFont="1" applyFill="1" applyBorder="1" applyAlignment="1">
      <alignment horizontal="center" vertical="center"/>
    </xf>
    <xf numFmtId="0" fontId="11" fillId="3" borderId="35" xfId="0" applyFont="1" applyFill="1" applyBorder="1" applyAlignment="1">
      <alignment horizontal="center" vertical="center"/>
    </xf>
    <xf numFmtId="0" fontId="11" fillId="3" borderId="22" xfId="0" applyFont="1" applyFill="1" applyBorder="1" applyAlignment="1">
      <alignment horizontal="center" vertical="center"/>
    </xf>
    <xf numFmtId="0" fontId="14" fillId="0" borderId="10" xfId="1" applyFont="1" applyBorder="1" applyAlignment="1">
      <alignment horizontal="center" vertical="center" textRotation="255"/>
    </xf>
    <xf numFmtId="0" fontId="11" fillId="3" borderId="53" xfId="1" applyFont="1" applyFill="1" applyBorder="1" applyAlignment="1">
      <alignment horizontal="center" vertical="center" shrinkToFit="1"/>
    </xf>
    <xf numFmtId="0" fontId="11" fillId="3" borderId="25"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3" borderId="26" xfId="1" applyFont="1" applyFill="1" applyBorder="1" applyAlignment="1">
      <alignment horizontal="center" vertical="center" shrinkToFit="1"/>
    </xf>
    <xf numFmtId="0" fontId="11" fillId="3" borderId="0" xfId="1" applyFont="1" applyFill="1" applyAlignment="1">
      <alignment horizontal="center" vertical="center"/>
    </xf>
    <xf numFmtId="0" fontId="11" fillId="3" borderId="0" xfId="1" applyFont="1" applyFill="1" applyAlignment="1">
      <alignment horizontal="center" vertical="center" shrinkToFit="1"/>
    </xf>
    <xf numFmtId="0" fontId="11" fillId="0" borderId="0" xfId="1" applyFont="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cellXfs>
  <cellStyles count="2">
    <cellStyle name="標準" xfId="0" builtinId="0"/>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9D8E9-0EAA-48E6-9F89-5F7D78C38FAA}">
  <dimension ref="A1:AA15"/>
  <sheetViews>
    <sheetView topLeftCell="A3" workbookViewId="0">
      <selection activeCell="B16" sqref="B16"/>
    </sheetView>
  </sheetViews>
  <sheetFormatPr defaultRowHeight="13.2" x14ac:dyDescent="0.2"/>
  <cols>
    <col min="1" max="1" width="2.44140625" bestFit="1" customWidth="1"/>
  </cols>
  <sheetData>
    <row r="1" spans="1:27" ht="23.4" x14ac:dyDescent="0.2">
      <c r="A1" s="357" t="s">
        <v>340</v>
      </c>
      <c r="B1" s="357"/>
      <c r="C1" s="357"/>
      <c r="D1" s="357"/>
      <c r="E1" s="357"/>
      <c r="F1" s="357"/>
      <c r="G1" s="357"/>
      <c r="H1" s="357"/>
      <c r="I1" s="357"/>
      <c r="J1" s="357"/>
      <c r="K1" s="357"/>
      <c r="L1" s="357"/>
      <c r="M1" s="357"/>
      <c r="N1" s="357"/>
      <c r="O1" s="181"/>
      <c r="P1" s="181"/>
      <c r="Q1" s="181"/>
      <c r="R1" s="181"/>
      <c r="S1" s="181"/>
      <c r="T1" s="181"/>
      <c r="U1" s="181"/>
      <c r="V1" s="181"/>
      <c r="W1" s="181"/>
      <c r="X1" s="181"/>
      <c r="Y1" s="181"/>
      <c r="Z1" s="181"/>
      <c r="AA1" s="181"/>
    </row>
    <row r="3" spans="1:27" ht="24" customHeight="1" x14ac:dyDescent="0.2">
      <c r="A3">
        <v>1</v>
      </c>
      <c r="B3" s="358" t="s">
        <v>238</v>
      </c>
      <c r="C3" s="358"/>
      <c r="D3" s="358"/>
      <c r="E3" s="358"/>
      <c r="F3" s="358"/>
      <c r="G3" s="358"/>
      <c r="H3" s="358"/>
      <c r="I3" s="358"/>
      <c r="J3" s="358"/>
      <c r="K3" s="358"/>
      <c r="L3" s="358"/>
      <c r="M3" s="358"/>
      <c r="N3" s="358"/>
    </row>
    <row r="4" spans="1:27" ht="24" customHeight="1" x14ac:dyDescent="0.2">
      <c r="A4">
        <v>2</v>
      </c>
      <c r="B4" s="358" t="s">
        <v>239</v>
      </c>
      <c r="C4" s="358"/>
      <c r="D4" s="358"/>
      <c r="E4" s="358"/>
      <c r="F4" s="358"/>
      <c r="G4" s="358"/>
      <c r="H4" s="358"/>
      <c r="I4" s="358"/>
      <c r="J4" s="358"/>
      <c r="K4" s="358"/>
      <c r="L4" s="358"/>
      <c r="M4" s="358"/>
      <c r="N4" s="358"/>
    </row>
    <row r="5" spans="1:27" ht="24" customHeight="1" x14ac:dyDescent="0.2">
      <c r="A5">
        <v>3</v>
      </c>
      <c r="B5" s="358" t="s">
        <v>240</v>
      </c>
      <c r="C5" s="358"/>
      <c r="D5" s="358"/>
      <c r="E5" s="358"/>
      <c r="F5" s="358"/>
      <c r="G5" s="358"/>
      <c r="H5" s="358"/>
      <c r="I5" s="358"/>
      <c r="J5" s="358"/>
      <c r="K5" s="358"/>
      <c r="L5" s="358"/>
      <c r="M5" s="358"/>
      <c r="N5" s="358"/>
    </row>
    <row r="6" spans="1:27" ht="24" customHeight="1" x14ac:dyDescent="0.2">
      <c r="B6" s="358" t="s">
        <v>237</v>
      </c>
      <c r="C6" s="358"/>
      <c r="D6" s="358"/>
      <c r="E6" s="358"/>
      <c r="F6" s="358"/>
      <c r="G6" s="358"/>
      <c r="H6" s="358"/>
      <c r="I6" s="358"/>
      <c r="J6" s="358"/>
      <c r="K6" s="358"/>
      <c r="L6" s="358"/>
      <c r="M6" s="358"/>
      <c r="N6" s="358"/>
    </row>
    <row r="7" spans="1:27" ht="24" customHeight="1" x14ac:dyDescent="0.2">
      <c r="A7">
        <v>4</v>
      </c>
      <c r="B7" s="358" t="s">
        <v>341</v>
      </c>
      <c r="C7" s="358"/>
      <c r="D7" s="358"/>
      <c r="E7" s="358"/>
      <c r="F7" s="358"/>
      <c r="G7" s="358"/>
      <c r="H7" s="358"/>
      <c r="I7" s="358"/>
      <c r="J7" s="358"/>
      <c r="K7" s="358"/>
      <c r="L7" s="358"/>
      <c r="M7" s="358"/>
      <c r="N7" s="358"/>
    </row>
    <row r="8" spans="1:27" ht="24" customHeight="1" x14ac:dyDescent="0.2">
      <c r="B8" s="358" t="s">
        <v>342</v>
      </c>
      <c r="C8" s="358"/>
      <c r="D8" s="358"/>
      <c r="E8" s="358"/>
      <c r="F8" s="358"/>
      <c r="G8" s="358"/>
      <c r="H8" s="358"/>
      <c r="I8" s="358"/>
      <c r="J8" s="358"/>
      <c r="K8" s="358"/>
      <c r="L8" s="358"/>
      <c r="M8" s="358"/>
      <c r="N8" s="358"/>
    </row>
    <row r="9" spans="1:27" ht="24" customHeight="1" x14ac:dyDescent="0.2">
      <c r="A9">
        <v>5</v>
      </c>
      <c r="B9" s="358" t="s">
        <v>241</v>
      </c>
      <c r="C9" s="358"/>
      <c r="D9" s="358"/>
      <c r="E9" s="358"/>
      <c r="F9" s="358"/>
      <c r="G9" s="358"/>
      <c r="H9" s="358"/>
      <c r="I9" s="358"/>
      <c r="J9" s="358"/>
      <c r="K9" s="358"/>
      <c r="L9" s="358"/>
      <c r="M9" s="358"/>
      <c r="N9" s="358"/>
    </row>
    <row r="10" spans="1:27" ht="24" customHeight="1" x14ac:dyDescent="0.2">
      <c r="B10" s="358" t="s">
        <v>242</v>
      </c>
      <c r="C10" s="358"/>
      <c r="D10" s="358"/>
      <c r="E10" s="358"/>
      <c r="F10" s="358"/>
      <c r="G10" s="358"/>
      <c r="H10" s="358"/>
      <c r="I10" s="358"/>
      <c r="J10" s="358"/>
      <c r="K10" s="358"/>
      <c r="L10" s="358"/>
      <c r="M10" s="358"/>
      <c r="N10" s="358"/>
    </row>
    <row r="11" spans="1:27" ht="24" customHeight="1" x14ac:dyDescent="0.2">
      <c r="A11">
        <v>6</v>
      </c>
      <c r="B11" s="358" t="s">
        <v>243</v>
      </c>
      <c r="C11" s="358"/>
      <c r="D11" s="358"/>
      <c r="E11" s="358"/>
      <c r="F11" s="358"/>
      <c r="G11" s="358"/>
      <c r="H11" s="358"/>
      <c r="I11" s="358"/>
      <c r="J11" s="358"/>
      <c r="K11" s="358"/>
      <c r="L11" s="358"/>
      <c r="M11" s="358"/>
      <c r="N11" s="358"/>
    </row>
    <row r="12" spans="1:27" ht="21.75" customHeight="1" x14ac:dyDescent="0.2">
      <c r="A12">
        <v>7</v>
      </c>
      <c r="B12" s="358" t="s">
        <v>356</v>
      </c>
      <c r="C12" s="358"/>
      <c r="D12" s="358"/>
      <c r="E12" s="358"/>
      <c r="F12" s="358"/>
      <c r="G12" s="358"/>
      <c r="H12" s="358"/>
      <c r="I12" s="358"/>
      <c r="J12" s="358"/>
      <c r="K12" s="358"/>
      <c r="L12" s="358"/>
      <c r="M12" s="358"/>
      <c r="N12" s="358"/>
    </row>
    <row r="14" spans="1:27" x14ac:dyDescent="0.2">
      <c r="B14" s="359" t="s">
        <v>357</v>
      </c>
      <c r="C14" s="359"/>
      <c r="D14" s="359"/>
      <c r="E14" s="359"/>
      <c r="F14" s="359"/>
      <c r="G14" s="359"/>
      <c r="H14" s="359"/>
      <c r="I14" s="359"/>
      <c r="J14" s="359"/>
      <c r="K14" s="359"/>
      <c r="L14" s="359"/>
      <c r="M14" s="359"/>
      <c r="N14" s="359"/>
    </row>
    <row r="15" spans="1:27" x14ac:dyDescent="0.2">
      <c r="B15" s="359"/>
      <c r="C15" s="359"/>
      <c r="D15" s="359"/>
      <c r="E15" s="359"/>
      <c r="F15" s="359"/>
      <c r="G15" s="359"/>
      <c r="H15" s="359"/>
      <c r="I15" s="359"/>
      <c r="J15" s="359"/>
      <c r="K15" s="359"/>
      <c r="L15" s="359"/>
      <c r="M15" s="359"/>
      <c r="N15" s="359"/>
    </row>
  </sheetData>
  <mergeCells count="12">
    <mergeCell ref="B14:N15"/>
    <mergeCell ref="B7:N7"/>
    <mergeCell ref="B8:N8"/>
    <mergeCell ref="B9:N9"/>
    <mergeCell ref="B10:N10"/>
    <mergeCell ref="B11:N11"/>
    <mergeCell ref="B12:N12"/>
    <mergeCell ref="A1:N1"/>
    <mergeCell ref="B3:N3"/>
    <mergeCell ref="B4:N4"/>
    <mergeCell ref="B5:N5"/>
    <mergeCell ref="B6:N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Q26"/>
  <sheetViews>
    <sheetView zoomScaleNormal="100" workbookViewId="0">
      <selection activeCell="K16" sqref="K16"/>
    </sheetView>
  </sheetViews>
  <sheetFormatPr defaultRowHeight="13.2" x14ac:dyDescent="0.2"/>
  <cols>
    <col min="1" max="1" width="2.77734375" customWidth="1"/>
    <col min="2" max="4" width="5.109375" style="1" customWidth="1"/>
    <col min="5" max="5" width="11.88671875" style="1" customWidth="1"/>
    <col min="6" max="12" width="7.77734375" style="1" customWidth="1"/>
    <col min="13" max="17" width="8.109375" customWidth="1"/>
    <col min="18" max="18" width="2.6640625" customWidth="1"/>
  </cols>
  <sheetData>
    <row r="1" spans="2:17" ht="12" customHeight="1" x14ac:dyDescent="0.2">
      <c r="L1"/>
    </row>
    <row r="2" spans="2:17" ht="21.75" customHeight="1" x14ac:dyDescent="0.2">
      <c r="B2" s="360" t="s">
        <v>309</v>
      </c>
      <c r="C2" s="360"/>
      <c r="D2" s="360"/>
      <c r="E2" s="360"/>
      <c r="F2" s="360"/>
      <c r="G2" s="360"/>
      <c r="H2" s="360"/>
      <c r="I2" s="360"/>
      <c r="J2" s="360"/>
      <c r="K2" s="360"/>
      <c r="L2"/>
      <c r="M2" s="360"/>
      <c r="N2" s="361"/>
      <c r="O2" s="361"/>
      <c r="P2" s="361"/>
      <c r="Q2" s="361"/>
    </row>
    <row r="3" spans="2:17" ht="10.5" customHeight="1" thickBot="1" x14ac:dyDescent="0.25">
      <c r="L3"/>
    </row>
    <row r="4" spans="2:17" ht="19.5" customHeight="1" thickBot="1" x14ac:dyDescent="0.25">
      <c r="B4" s="14" t="s">
        <v>6</v>
      </c>
      <c r="C4" s="4" t="s">
        <v>7</v>
      </c>
      <c r="D4" s="4" t="s">
        <v>8</v>
      </c>
      <c r="E4" s="16" t="s">
        <v>9</v>
      </c>
      <c r="F4" s="4" t="s">
        <v>5</v>
      </c>
      <c r="G4" s="4" t="s">
        <v>10</v>
      </c>
      <c r="H4" s="4" t="s">
        <v>167</v>
      </c>
      <c r="I4" s="39" t="s">
        <v>29</v>
      </c>
      <c r="J4" s="39" t="s">
        <v>138</v>
      </c>
      <c r="K4" s="5" t="s">
        <v>11</v>
      </c>
      <c r="L4"/>
      <c r="M4" s="1"/>
      <c r="N4" s="1"/>
      <c r="O4" s="1"/>
      <c r="P4" s="1"/>
      <c r="Q4" s="1"/>
    </row>
    <row r="5" spans="2:17" ht="19.5" customHeight="1" x14ac:dyDescent="0.2">
      <c r="B5" s="8">
        <v>5</v>
      </c>
      <c r="C5" s="3">
        <v>16</v>
      </c>
      <c r="D5" s="3" t="s">
        <v>182</v>
      </c>
      <c r="E5" s="36" t="s">
        <v>1</v>
      </c>
      <c r="F5" s="3">
        <v>3</v>
      </c>
      <c r="G5" s="3" t="s">
        <v>27</v>
      </c>
      <c r="H5" s="3">
        <v>2</v>
      </c>
      <c r="I5" s="40" t="s">
        <v>27</v>
      </c>
      <c r="J5" s="40" t="s">
        <v>27</v>
      </c>
      <c r="K5" s="37">
        <v>5</v>
      </c>
      <c r="L5"/>
      <c r="M5" s="1"/>
      <c r="N5" s="1"/>
      <c r="O5" s="1"/>
      <c r="P5" s="1"/>
      <c r="Q5" s="1"/>
    </row>
    <row r="6" spans="2:17" ht="19.5" customHeight="1" x14ac:dyDescent="0.2">
      <c r="B6" s="9"/>
      <c r="C6" s="2">
        <v>17</v>
      </c>
      <c r="D6" s="105" t="s">
        <v>183</v>
      </c>
      <c r="E6" s="30" t="s">
        <v>1</v>
      </c>
      <c r="F6" s="2">
        <v>0</v>
      </c>
      <c r="G6" s="2" t="s">
        <v>27</v>
      </c>
      <c r="H6" s="2" t="s">
        <v>27</v>
      </c>
      <c r="I6" s="12">
        <v>0</v>
      </c>
      <c r="J6" s="12" t="s">
        <v>190</v>
      </c>
      <c r="K6" s="29">
        <v>0</v>
      </c>
      <c r="L6"/>
      <c r="M6" s="1"/>
      <c r="N6" s="1"/>
      <c r="O6" s="1"/>
      <c r="P6" s="1"/>
      <c r="Q6" s="1"/>
    </row>
    <row r="7" spans="2:17" ht="19.5" customHeight="1" x14ac:dyDescent="0.2">
      <c r="B7" s="10"/>
      <c r="C7" s="105">
        <v>18</v>
      </c>
      <c r="D7" s="105" t="s">
        <v>186</v>
      </c>
      <c r="E7" s="30" t="s">
        <v>1</v>
      </c>
      <c r="F7" s="2" t="s">
        <v>27</v>
      </c>
      <c r="G7" s="105" t="s">
        <v>27</v>
      </c>
      <c r="H7" s="105">
        <v>2</v>
      </c>
      <c r="I7" s="35">
        <v>2</v>
      </c>
      <c r="J7" s="35" t="s">
        <v>190</v>
      </c>
      <c r="K7" s="48">
        <v>4</v>
      </c>
      <c r="L7"/>
      <c r="M7" s="1"/>
      <c r="N7" s="1"/>
      <c r="O7" s="1"/>
      <c r="P7" s="1"/>
      <c r="Q7" s="1"/>
    </row>
    <row r="8" spans="2:17" ht="19.5" customHeight="1" x14ac:dyDescent="0.2">
      <c r="B8" s="9"/>
      <c r="C8" s="2">
        <v>19</v>
      </c>
      <c r="D8" s="105" t="s">
        <v>187</v>
      </c>
      <c r="E8" s="13" t="s">
        <v>2</v>
      </c>
      <c r="F8" s="2">
        <v>2</v>
      </c>
      <c r="G8" s="105" t="s">
        <v>27</v>
      </c>
      <c r="H8" s="105">
        <v>2</v>
      </c>
      <c r="I8" s="35" t="s">
        <v>27</v>
      </c>
      <c r="J8" s="35" t="s">
        <v>190</v>
      </c>
      <c r="K8" s="48">
        <v>4</v>
      </c>
      <c r="L8"/>
      <c r="M8" s="1"/>
      <c r="N8" s="1"/>
      <c r="O8" s="1"/>
      <c r="P8" s="1"/>
      <c r="Q8" s="1"/>
    </row>
    <row r="9" spans="2:17" ht="19.5" customHeight="1" x14ac:dyDescent="0.2">
      <c r="B9" s="9"/>
      <c r="C9" s="105">
        <v>20</v>
      </c>
      <c r="D9" s="105" t="s">
        <v>188</v>
      </c>
      <c r="E9" s="13" t="s">
        <v>2</v>
      </c>
      <c r="F9" s="188">
        <v>2</v>
      </c>
      <c r="G9" s="189">
        <v>2</v>
      </c>
      <c r="H9" s="105" t="s">
        <v>190</v>
      </c>
      <c r="I9" s="35" t="s">
        <v>24</v>
      </c>
      <c r="J9" s="35" t="s">
        <v>27</v>
      </c>
      <c r="K9" s="48">
        <v>4</v>
      </c>
      <c r="L9"/>
      <c r="M9" s="1"/>
      <c r="N9" s="1"/>
      <c r="O9" s="1"/>
      <c r="P9" s="1"/>
      <c r="Q9" s="1"/>
    </row>
    <row r="10" spans="2:17" ht="19.5" customHeight="1" x14ac:dyDescent="0.2">
      <c r="B10" s="9"/>
      <c r="C10" s="2">
        <v>21</v>
      </c>
      <c r="D10" s="105" t="s">
        <v>189</v>
      </c>
      <c r="E10" s="13" t="s">
        <v>26</v>
      </c>
      <c r="F10" s="188">
        <v>2</v>
      </c>
      <c r="G10" s="189" t="s">
        <v>24</v>
      </c>
      <c r="H10" s="105" t="s">
        <v>190</v>
      </c>
      <c r="I10" s="35" t="s">
        <v>24</v>
      </c>
      <c r="J10" s="35" t="s">
        <v>27</v>
      </c>
      <c r="K10" s="29">
        <v>2</v>
      </c>
      <c r="L10"/>
      <c r="M10" s="1"/>
      <c r="N10" s="1"/>
      <c r="O10" s="1"/>
      <c r="P10" s="1"/>
      <c r="Q10" s="1"/>
    </row>
    <row r="11" spans="2:17" ht="19.5" customHeight="1" x14ac:dyDescent="0.2">
      <c r="B11" s="9"/>
      <c r="C11" s="105">
        <v>22</v>
      </c>
      <c r="D11" s="105" t="s">
        <v>181</v>
      </c>
      <c r="E11" s="13" t="s">
        <v>26</v>
      </c>
      <c r="F11" s="188">
        <v>2</v>
      </c>
      <c r="G11" s="105" t="s">
        <v>24</v>
      </c>
      <c r="H11" s="105" t="s">
        <v>190</v>
      </c>
      <c r="I11" s="35" t="s">
        <v>27</v>
      </c>
      <c r="J11" s="35" t="s">
        <v>27</v>
      </c>
      <c r="K11" s="48">
        <v>2</v>
      </c>
      <c r="L11"/>
      <c r="M11" s="1"/>
      <c r="N11" s="1"/>
      <c r="O11" s="1"/>
      <c r="P11" s="1"/>
      <c r="Q11" s="1"/>
    </row>
    <row r="12" spans="2:17" ht="19.5" customHeight="1" x14ac:dyDescent="0.2">
      <c r="B12" s="9"/>
      <c r="C12" s="2">
        <v>23</v>
      </c>
      <c r="D12" s="105" t="s">
        <v>182</v>
      </c>
      <c r="E12" s="13" t="s">
        <v>30</v>
      </c>
      <c r="F12" s="105" t="s">
        <v>24</v>
      </c>
      <c r="G12" s="105" t="s">
        <v>24</v>
      </c>
      <c r="H12" s="105" t="s">
        <v>190</v>
      </c>
      <c r="I12" s="35" t="s">
        <v>27</v>
      </c>
      <c r="J12" s="35" t="s">
        <v>27</v>
      </c>
      <c r="K12" s="48">
        <v>0</v>
      </c>
      <c r="L12"/>
      <c r="M12" s="1"/>
      <c r="N12" s="1"/>
      <c r="O12" s="1"/>
      <c r="P12" s="1"/>
      <c r="Q12" s="1"/>
    </row>
    <row r="13" spans="2:17" ht="19.5" customHeight="1" x14ac:dyDescent="0.2">
      <c r="B13" s="9"/>
      <c r="C13" s="105">
        <v>24</v>
      </c>
      <c r="D13" s="105" t="s">
        <v>183</v>
      </c>
      <c r="E13" s="13" t="s">
        <v>12</v>
      </c>
      <c r="F13" s="2" t="s">
        <v>27</v>
      </c>
      <c r="G13" s="2">
        <v>2</v>
      </c>
      <c r="H13" s="2" t="s">
        <v>27</v>
      </c>
      <c r="I13" s="35" t="s">
        <v>27</v>
      </c>
      <c r="J13" s="35" t="s">
        <v>27</v>
      </c>
      <c r="K13" s="29">
        <v>2</v>
      </c>
      <c r="L13"/>
      <c r="M13" s="1"/>
      <c r="N13" s="1"/>
      <c r="O13" s="1"/>
      <c r="P13" s="1"/>
      <c r="Q13" s="1"/>
    </row>
    <row r="14" spans="2:17" ht="19.5" customHeight="1" x14ac:dyDescent="0.2">
      <c r="B14" s="146"/>
      <c r="C14" s="105">
        <v>25</v>
      </c>
      <c r="D14" s="147" t="s">
        <v>186</v>
      </c>
      <c r="E14" s="148" t="s">
        <v>28</v>
      </c>
      <c r="F14" s="186" t="s">
        <v>27</v>
      </c>
      <c r="G14" s="186">
        <v>2</v>
      </c>
      <c r="H14" s="186" t="s">
        <v>27</v>
      </c>
      <c r="I14" s="187" t="s">
        <v>27</v>
      </c>
      <c r="J14" s="187" t="s">
        <v>27</v>
      </c>
      <c r="K14" s="150">
        <v>2</v>
      </c>
      <c r="L14"/>
      <c r="M14" s="1"/>
      <c r="N14" s="1"/>
      <c r="O14" s="1"/>
      <c r="P14" s="1"/>
      <c r="Q14" s="1"/>
    </row>
    <row r="15" spans="2:17" ht="19.5" customHeight="1" thickBot="1" x14ac:dyDescent="0.25">
      <c r="B15" s="11"/>
      <c r="C15" s="66">
        <v>26</v>
      </c>
      <c r="D15" s="6" t="s">
        <v>6</v>
      </c>
      <c r="E15" s="34" t="s">
        <v>30</v>
      </c>
      <c r="F15" s="6" t="s">
        <v>24</v>
      </c>
      <c r="G15" s="6" t="s">
        <v>24</v>
      </c>
      <c r="H15" s="6" t="s">
        <v>27</v>
      </c>
      <c r="I15" s="106" t="s">
        <v>27</v>
      </c>
      <c r="J15" s="106" t="s">
        <v>27</v>
      </c>
      <c r="K15" s="107">
        <v>0</v>
      </c>
      <c r="L15"/>
      <c r="M15" s="1"/>
      <c r="N15" s="1"/>
      <c r="O15" s="1"/>
      <c r="P15" s="1"/>
      <c r="Q15" s="1"/>
    </row>
    <row r="16" spans="2:17" ht="19.5" customHeight="1" x14ac:dyDescent="0.2">
      <c r="K16" s="1">
        <f>SUM(K5:K15)</f>
        <v>25</v>
      </c>
      <c r="L16"/>
      <c r="M16" s="1"/>
      <c r="N16" s="1"/>
      <c r="O16" s="1"/>
      <c r="P16" s="1"/>
      <c r="Q16" s="1"/>
    </row>
    <row r="17" spans="2:17" ht="19.5" customHeight="1" x14ac:dyDescent="0.2">
      <c r="B17" s="38" t="s">
        <v>23</v>
      </c>
      <c r="C17" s="38"/>
      <c r="D17" s="38"/>
      <c r="E17" s="38"/>
      <c r="F17" s="38"/>
      <c r="G17" s="38"/>
      <c r="H17" s="38"/>
      <c r="I17" s="38"/>
      <c r="J17" s="38"/>
      <c r="K17"/>
      <c r="L17"/>
    </row>
    <row r="18" spans="2:17" ht="19.5" customHeight="1" x14ac:dyDescent="0.2">
      <c r="L18" s="41"/>
      <c r="M18" s="1"/>
      <c r="N18" s="1"/>
      <c r="O18" s="1"/>
      <c r="P18" s="1"/>
      <c r="Q18" s="1"/>
    </row>
    <row r="20" spans="2:17" x14ac:dyDescent="0.2">
      <c r="B20" s="15"/>
    </row>
    <row r="21" spans="2:17" x14ac:dyDescent="0.2">
      <c r="B21" s="15"/>
      <c r="N21" s="1"/>
    </row>
    <row r="22" spans="2:17" x14ac:dyDescent="0.2">
      <c r="C22" s="15"/>
      <c r="F22" s="15"/>
      <c r="K22" s="15"/>
      <c r="N22" s="15"/>
    </row>
    <row r="23" spans="2:17" x14ac:dyDescent="0.2">
      <c r="C23" s="15"/>
      <c r="F23" s="15"/>
      <c r="K23" s="15"/>
      <c r="N23" s="15"/>
    </row>
    <row r="24" spans="2:17" x14ac:dyDescent="0.2">
      <c r="C24" s="15"/>
      <c r="F24" s="15"/>
      <c r="K24" s="15"/>
      <c r="N24" s="15"/>
    </row>
    <row r="25" spans="2:17" x14ac:dyDescent="0.2">
      <c r="C25" s="15"/>
      <c r="F25" s="15"/>
      <c r="K25" s="15"/>
      <c r="N25" s="15"/>
    </row>
    <row r="26" spans="2:17" x14ac:dyDescent="0.2">
      <c r="K26" s="15"/>
      <c r="N26" s="15"/>
    </row>
  </sheetData>
  <mergeCells count="2">
    <mergeCell ref="M2:Q2"/>
    <mergeCell ref="B2:K2"/>
  </mergeCells>
  <phoneticPr fontId="1"/>
  <printOptions horizontalCentered="1"/>
  <pageMargins left="0.39370078740157483" right="0.39370078740157483" top="0.74803149606299213" bottom="0.74803149606299213" header="0.31496062992125984" footer="0.31496062992125984"/>
  <pageSetup paperSize="9" scale="11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2:AE22"/>
  <sheetViews>
    <sheetView workbookViewId="0">
      <selection activeCell="F6" sqref="F6"/>
    </sheetView>
  </sheetViews>
  <sheetFormatPr defaultRowHeight="13.2" x14ac:dyDescent="0.2"/>
  <cols>
    <col min="1" max="1" width="3.6640625" customWidth="1"/>
    <col min="2" max="2" width="10.21875" bestFit="1" customWidth="1"/>
    <col min="3" max="3" width="4.109375" bestFit="1" customWidth="1"/>
    <col min="4" max="4" width="5.109375" style="1" customWidth="1"/>
    <col min="5" max="11" width="10.6640625" customWidth="1"/>
    <col min="12" max="29" width="3.6640625" customWidth="1"/>
  </cols>
  <sheetData>
    <row r="2" spans="2:31" ht="16.8" thickBot="1" x14ac:dyDescent="0.25">
      <c r="B2" s="364" t="s">
        <v>310</v>
      </c>
      <c r="C2" s="364"/>
      <c r="D2" s="364"/>
      <c r="E2" s="364"/>
      <c r="F2" s="364"/>
      <c r="G2" s="364"/>
      <c r="H2" s="364"/>
      <c r="I2" s="364"/>
      <c r="J2" s="364"/>
      <c r="K2" s="7"/>
      <c r="L2" s="7"/>
      <c r="M2" s="7"/>
      <c r="N2" s="7"/>
      <c r="O2" s="7"/>
      <c r="P2" s="7"/>
      <c r="Q2" s="7"/>
      <c r="R2" s="7"/>
      <c r="S2" s="7"/>
      <c r="T2" s="7"/>
      <c r="U2" s="7"/>
      <c r="V2" s="7"/>
      <c r="W2" s="7"/>
      <c r="X2" s="7"/>
      <c r="Y2" s="7"/>
      <c r="Z2" s="7"/>
      <c r="AA2" s="7"/>
      <c r="AB2" s="7"/>
      <c r="AC2" s="7"/>
    </row>
    <row r="3" spans="2:31" ht="16.8" thickBot="1" x14ac:dyDescent="0.25">
      <c r="B3" s="14" t="s">
        <v>6</v>
      </c>
      <c r="C3" s="4" t="s">
        <v>7</v>
      </c>
      <c r="D3" s="4" t="s">
        <v>8</v>
      </c>
      <c r="E3" s="16" t="s">
        <v>9</v>
      </c>
      <c r="F3" s="4" t="s">
        <v>5</v>
      </c>
      <c r="G3" s="4" t="s">
        <v>10</v>
      </c>
      <c r="H3" s="4" t="s">
        <v>167</v>
      </c>
      <c r="I3" s="4" t="s">
        <v>29</v>
      </c>
      <c r="J3" s="5" t="s">
        <v>11</v>
      </c>
      <c r="K3" s="108"/>
      <c r="L3" s="70"/>
      <c r="M3" s="70"/>
      <c r="N3" s="70"/>
      <c r="O3" s="70"/>
      <c r="P3" s="70"/>
      <c r="Q3" s="70"/>
      <c r="R3" s="70"/>
      <c r="S3" s="70"/>
      <c r="T3" s="70"/>
      <c r="U3" s="70"/>
      <c r="V3" s="70"/>
      <c r="W3" s="70"/>
      <c r="X3" s="70"/>
      <c r="Y3" s="70"/>
      <c r="Z3" s="70"/>
      <c r="AA3" s="70"/>
      <c r="AB3" s="70"/>
      <c r="AC3" s="70"/>
      <c r="AD3" s="362"/>
      <c r="AE3" s="362"/>
    </row>
    <row r="4" spans="2:31" x14ac:dyDescent="0.2">
      <c r="B4" s="8">
        <v>5</v>
      </c>
      <c r="C4" s="3">
        <v>16</v>
      </c>
      <c r="D4" s="3" t="s">
        <v>182</v>
      </c>
      <c r="E4" s="36" t="s">
        <v>1</v>
      </c>
      <c r="F4" s="114" t="s">
        <v>366</v>
      </c>
      <c r="G4" s="151"/>
      <c r="H4" s="114" t="s">
        <v>355</v>
      </c>
      <c r="I4" s="151"/>
      <c r="J4" s="37">
        <v>5</v>
      </c>
      <c r="K4" s="71"/>
      <c r="L4" s="71"/>
      <c r="M4" s="71"/>
      <c r="N4" s="71"/>
      <c r="O4" s="71"/>
      <c r="P4" s="71"/>
      <c r="Q4" s="71"/>
      <c r="R4" s="71"/>
      <c r="S4" s="71"/>
      <c r="T4" s="71"/>
      <c r="U4" s="71"/>
      <c r="V4" s="71"/>
      <c r="W4" s="71"/>
      <c r="X4" s="71"/>
      <c r="Y4" s="71"/>
      <c r="Z4" s="71"/>
      <c r="AA4" s="71"/>
      <c r="AB4" s="71"/>
      <c r="AC4" s="71"/>
      <c r="AD4" s="363"/>
      <c r="AE4" s="363"/>
    </row>
    <row r="5" spans="2:31" x14ac:dyDescent="0.2">
      <c r="B5" s="9"/>
      <c r="C5" s="2">
        <v>17</v>
      </c>
      <c r="D5" s="105" t="s">
        <v>183</v>
      </c>
      <c r="E5" s="30" t="s">
        <v>1</v>
      </c>
      <c r="F5" s="113" t="s">
        <v>367</v>
      </c>
      <c r="G5" s="152"/>
      <c r="H5" s="152"/>
      <c r="I5" s="113" t="s">
        <v>368</v>
      </c>
      <c r="J5" s="29">
        <v>4</v>
      </c>
      <c r="K5" s="71"/>
    </row>
    <row r="6" spans="2:31" x14ac:dyDescent="0.2">
      <c r="B6" s="10"/>
      <c r="C6" s="105">
        <v>18</v>
      </c>
      <c r="D6" s="105" t="s">
        <v>186</v>
      </c>
      <c r="E6" s="13" t="s">
        <v>2</v>
      </c>
      <c r="F6" s="152"/>
      <c r="G6" s="153"/>
      <c r="H6" s="77" t="s">
        <v>355</v>
      </c>
      <c r="I6" s="77" t="s">
        <v>368</v>
      </c>
      <c r="J6" s="48">
        <v>4</v>
      </c>
      <c r="K6" s="71"/>
    </row>
    <row r="7" spans="2:31" x14ac:dyDescent="0.2">
      <c r="B7" s="9"/>
      <c r="C7" s="2">
        <v>19</v>
      </c>
      <c r="D7" s="105" t="s">
        <v>187</v>
      </c>
      <c r="E7" s="13" t="s">
        <v>2</v>
      </c>
      <c r="F7" s="113" t="s">
        <v>366</v>
      </c>
      <c r="G7" s="153"/>
      <c r="H7" s="77" t="s">
        <v>355</v>
      </c>
      <c r="I7" s="153"/>
      <c r="J7" s="48">
        <v>4</v>
      </c>
      <c r="K7" s="111"/>
    </row>
    <row r="8" spans="2:31" x14ac:dyDescent="0.2">
      <c r="B8" s="9"/>
      <c r="C8" s="105">
        <v>20</v>
      </c>
      <c r="D8" s="105" t="s">
        <v>188</v>
      </c>
      <c r="E8" s="13" t="s">
        <v>30</v>
      </c>
      <c r="F8" s="352" t="s">
        <v>366</v>
      </c>
      <c r="G8" s="353" t="s">
        <v>370</v>
      </c>
      <c r="H8" s="153"/>
      <c r="I8" s="189"/>
      <c r="J8" s="48">
        <v>0</v>
      </c>
      <c r="K8" s="71"/>
    </row>
    <row r="9" spans="2:31" x14ac:dyDescent="0.2">
      <c r="B9" s="9"/>
      <c r="C9" s="2">
        <v>21</v>
      </c>
      <c r="D9" s="105" t="s">
        <v>189</v>
      </c>
      <c r="E9" s="13" t="s">
        <v>26</v>
      </c>
      <c r="F9" s="113" t="s">
        <v>366</v>
      </c>
      <c r="G9" s="77"/>
      <c r="H9" s="153"/>
      <c r="I9" s="153"/>
      <c r="J9" s="29">
        <v>4</v>
      </c>
      <c r="K9" s="71"/>
    </row>
    <row r="10" spans="2:31" x14ac:dyDescent="0.2">
      <c r="B10" s="9"/>
      <c r="C10" s="105">
        <v>22</v>
      </c>
      <c r="D10" s="105" t="s">
        <v>181</v>
      </c>
      <c r="E10" s="13" t="s">
        <v>30</v>
      </c>
      <c r="F10" s="188"/>
      <c r="G10" s="189"/>
      <c r="H10" s="153"/>
      <c r="I10" s="153"/>
      <c r="J10" s="48">
        <v>0</v>
      </c>
      <c r="K10" s="71"/>
    </row>
    <row r="11" spans="2:31" x14ac:dyDescent="0.2">
      <c r="B11" s="9"/>
      <c r="C11" s="2">
        <v>23</v>
      </c>
      <c r="D11" s="105" t="s">
        <v>182</v>
      </c>
      <c r="E11" s="13" t="s">
        <v>30</v>
      </c>
      <c r="F11" s="189"/>
      <c r="G11" s="189"/>
      <c r="H11" s="153"/>
      <c r="I11" s="153"/>
      <c r="J11" s="48">
        <v>0</v>
      </c>
      <c r="K11" s="71"/>
    </row>
    <row r="12" spans="2:31" x14ac:dyDescent="0.2">
      <c r="B12" s="9"/>
      <c r="C12" s="105">
        <v>24</v>
      </c>
      <c r="D12" s="105" t="s">
        <v>183</v>
      </c>
      <c r="E12" s="13" t="s">
        <v>12</v>
      </c>
      <c r="F12" s="152"/>
      <c r="G12" s="113" t="s">
        <v>354</v>
      </c>
      <c r="H12" s="152"/>
      <c r="I12" s="152"/>
      <c r="J12" s="29">
        <v>2</v>
      </c>
      <c r="K12" s="71"/>
    </row>
    <row r="13" spans="2:31" x14ac:dyDescent="0.2">
      <c r="B13" s="146"/>
      <c r="C13" s="105">
        <v>25</v>
      </c>
      <c r="D13" s="147" t="s">
        <v>186</v>
      </c>
      <c r="E13" s="148" t="s">
        <v>28</v>
      </c>
      <c r="F13" s="154"/>
      <c r="G13" s="149" t="s">
        <v>354</v>
      </c>
      <c r="H13" s="154"/>
      <c r="I13" s="154"/>
      <c r="J13" s="150">
        <v>2</v>
      </c>
      <c r="K13" s="71"/>
    </row>
    <row r="14" spans="2:31" ht="13.8" thickBot="1" x14ac:dyDescent="0.25">
      <c r="B14" s="11"/>
      <c r="C14" s="66">
        <v>26</v>
      </c>
      <c r="D14" s="6" t="s">
        <v>6</v>
      </c>
      <c r="E14" s="34" t="s">
        <v>30</v>
      </c>
      <c r="F14" s="190"/>
      <c r="G14" s="190"/>
      <c r="H14" s="155"/>
      <c r="I14" s="155"/>
      <c r="J14" s="107">
        <v>0</v>
      </c>
      <c r="K14" s="71"/>
    </row>
    <row r="15" spans="2:31" ht="16.2" x14ac:dyDescent="0.2">
      <c r="B15" s="109"/>
      <c r="C15" s="103"/>
      <c r="D15" s="103"/>
      <c r="E15" s="111"/>
      <c r="G15" s="71"/>
      <c r="H15" s="71"/>
      <c r="I15" s="71"/>
      <c r="J15" s="71">
        <f>SUM(J4:J14)</f>
        <v>25</v>
      </c>
      <c r="K15" s="71"/>
    </row>
    <row r="16" spans="2:31" ht="16.2" x14ac:dyDescent="0.2">
      <c r="B16" s="109" t="s">
        <v>353</v>
      </c>
      <c r="C16" s="103"/>
      <c r="D16" s="103"/>
      <c r="E16" s="112"/>
      <c r="G16" s="71"/>
      <c r="H16" s="71"/>
      <c r="I16" s="71"/>
      <c r="J16" s="71"/>
      <c r="K16" s="71"/>
    </row>
    <row r="17" spans="2:11" ht="16.2" x14ac:dyDescent="0.2">
      <c r="B17" s="109"/>
      <c r="C17" s="110"/>
      <c r="D17" s="103"/>
      <c r="E17" s="111"/>
      <c r="F17" s="71"/>
      <c r="G17" s="71"/>
      <c r="H17" s="71"/>
      <c r="I17" s="71"/>
      <c r="J17" s="71"/>
      <c r="K17" s="71"/>
    </row>
    <row r="18" spans="2:11" ht="16.2" x14ac:dyDescent="0.2">
      <c r="B18" s="109"/>
      <c r="C18" s="103"/>
      <c r="D18" s="103"/>
      <c r="E18" s="71"/>
      <c r="F18" s="71"/>
      <c r="G18" s="71"/>
      <c r="H18" s="71"/>
      <c r="J18" s="71"/>
      <c r="K18" s="71"/>
    </row>
    <row r="19" spans="2:11" ht="16.2" x14ac:dyDescent="0.2">
      <c r="B19" s="109"/>
      <c r="C19" s="103"/>
      <c r="D19" s="103"/>
      <c r="F19" s="71"/>
      <c r="G19" s="71"/>
      <c r="H19" s="71"/>
      <c r="I19" s="71"/>
      <c r="J19" s="71"/>
      <c r="K19" s="71"/>
    </row>
    <row r="20" spans="2:11" x14ac:dyDescent="0.2">
      <c r="B20" s="72"/>
      <c r="C20" s="73"/>
    </row>
    <row r="21" spans="2:11" x14ac:dyDescent="0.2">
      <c r="B21" s="72"/>
      <c r="C21" s="74"/>
    </row>
    <row r="22" spans="2:11" x14ac:dyDescent="0.2">
      <c r="B22" s="72"/>
      <c r="C22" s="74"/>
    </row>
  </sheetData>
  <mergeCells count="3">
    <mergeCell ref="AD3:AE3"/>
    <mergeCell ref="AD4:AE4"/>
    <mergeCell ref="B2:J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C4EC-656D-4F70-86C4-491CB2A00454}">
  <sheetPr>
    <tabColor theme="0"/>
    <pageSetUpPr fitToPage="1"/>
  </sheetPr>
  <dimension ref="A2:L14"/>
  <sheetViews>
    <sheetView zoomScaleNormal="100" workbookViewId="0">
      <selection activeCell="H8" sqref="H8"/>
    </sheetView>
  </sheetViews>
  <sheetFormatPr defaultRowHeight="13.2" x14ac:dyDescent="0.2"/>
  <cols>
    <col min="1" max="1" width="4.44140625" customWidth="1"/>
    <col min="2" max="3" width="5.109375" customWidth="1"/>
    <col min="5" max="8" width="20.21875" customWidth="1"/>
    <col min="9" max="9" width="14.44140625" customWidth="1"/>
  </cols>
  <sheetData>
    <row r="2" spans="1:12" ht="21.6" thickBot="1" x14ac:dyDescent="0.25">
      <c r="A2" s="365" t="s">
        <v>308</v>
      </c>
      <c r="B2" s="365"/>
      <c r="C2" s="365"/>
      <c r="D2" s="365"/>
      <c r="E2" s="365"/>
      <c r="F2" s="365"/>
      <c r="G2" s="365"/>
      <c r="H2" s="365"/>
      <c r="I2" s="365"/>
      <c r="J2" s="156"/>
      <c r="K2" s="156"/>
      <c r="L2" s="156"/>
    </row>
    <row r="3" spans="1:12" ht="13.8" thickBot="1" x14ac:dyDescent="0.25">
      <c r="A3" s="14" t="s">
        <v>6</v>
      </c>
      <c r="B3" s="4" t="s">
        <v>7</v>
      </c>
      <c r="C3" s="4" t="s">
        <v>8</v>
      </c>
      <c r="D3" s="16" t="s">
        <v>9</v>
      </c>
      <c r="E3" s="4" t="s">
        <v>5</v>
      </c>
      <c r="F3" s="4" t="s">
        <v>10</v>
      </c>
      <c r="G3" s="4" t="s">
        <v>167</v>
      </c>
      <c r="H3" s="4" t="s">
        <v>29</v>
      </c>
      <c r="I3" s="5" t="s">
        <v>11</v>
      </c>
      <c r="J3" s="1"/>
      <c r="K3" s="1"/>
      <c r="L3" s="1"/>
    </row>
    <row r="4" spans="1:12" ht="27" customHeight="1" x14ac:dyDescent="0.2">
      <c r="A4" s="8">
        <v>5</v>
      </c>
      <c r="B4" s="3">
        <v>16</v>
      </c>
      <c r="C4" s="3" t="s">
        <v>182</v>
      </c>
      <c r="D4" s="36" t="s">
        <v>1</v>
      </c>
      <c r="E4" s="151">
        <v>28</v>
      </c>
      <c r="F4" s="191"/>
      <c r="G4" s="151">
        <v>24</v>
      </c>
      <c r="H4" s="191"/>
      <c r="I4" s="37">
        <f>SUM(E4:H4)</f>
        <v>52</v>
      </c>
      <c r="J4" s="1"/>
      <c r="K4" s="1"/>
      <c r="L4" s="1"/>
    </row>
    <row r="5" spans="1:12" ht="27" customHeight="1" x14ac:dyDescent="0.2">
      <c r="A5" s="9"/>
      <c r="B5" s="2">
        <v>17</v>
      </c>
      <c r="C5" s="105" t="s">
        <v>183</v>
      </c>
      <c r="D5" s="30" t="s">
        <v>1</v>
      </c>
      <c r="E5" s="326"/>
      <c r="F5" s="326"/>
      <c r="G5" s="326"/>
      <c r="H5" s="326"/>
      <c r="I5" s="29">
        <f>SUM(F5:H5)</f>
        <v>0</v>
      </c>
      <c r="J5" s="112"/>
      <c r="K5" s="112"/>
      <c r="L5" s="112"/>
    </row>
    <row r="6" spans="1:12" ht="27" customHeight="1" x14ac:dyDescent="0.2">
      <c r="A6" s="10"/>
      <c r="B6" s="105">
        <v>18</v>
      </c>
      <c r="C6" s="105" t="s">
        <v>186</v>
      </c>
      <c r="D6" s="30" t="s">
        <v>1</v>
      </c>
      <c r="E6" s="177"/>
      <c r="F6" s="178"/>
      <c r="G6" s="153">
        <v>28</v>
      </c>
      <c r="H6" s="153">
        <v>23</v>
      </c>
      <c r="I6" s="29">
        <f t="shared" ref="I6:I14" si="0">SUM(F6:H6)</f>
        <v>51</v>
      </c>
      <c r="J6" s="112"/>
      <c r="K6" s="112"/>
      <c r="L6" s="112"/>
    </row>
    <row r="7" spans="1:12" ht="27" customHeight="1" x14ac:dyDescent="0.2">
      <c r="A7" s="9"/>
      <c r="B7" s="2">
        <v>19</v>
      </c>
      <c r="C7" s="105" t="s">
        <v>187</v>
      </c>
      <c r="D7" s="13" t="s">
        <v>2</v>
      </c>
      <c r="E7" s="152">
        <v>26</v>
      </c>
      <c r="F7" s="178"/>
      <c r="G7" s="153">
        <v>28</v>
      </c>
      <c r="H7" s="178"/>
      <c r="I7" s="29">
        <f t="shared" si="0"/>
        <v>28</v>
      </c>
      <c r="J7" s="112"/>
      <c r="K7" s="112"/>
      <c r="L7" s="112"/>
    </row>
    <row r="8" spans="1:12" ht="27" customHeight="1" x14ac:dyDescent="0.2">
      <c r="A8" s="9"/>
      <c r="B8" s="105">
        <v>20</v>
      </c>
      <c r="C8" s="105" t="s">
        <v>188</v>
      </c>
      <c r="D8" s="13" t="s">
        <v>2</v>
      </c>
      <c r="E8" s="152">
        <v>26</v>
      </c>
      <c r="F8" s="153">
        <v>27</v>
      </c>
      <c r="G8" s="178"/>
      <c r="H8" s="178"/>
      <c r="I8" s="29">
        <f t="shared" si="0"/>
        <v>27</v>
      </c>
      <c r="J8" s="112"/>
      <c r="K8" s="112"/>
      <c r="L8" s="112"/>
    </row>
    <row r="9" spans="1:12" ht="27" customHeight="1" x14ac:dyDescent="0.2">
      <c r="A9" s="9"/>
      <c r="B9" s="2">
        <v>21</v>
      </c>
      <c r="C9" s="105" t="s">
        <v>189</v>
      </c>
      <c r="D9" s="13" t="s">
        <v>26</v>
      </c>
      <c r="E9" s="152">
        <v>38</v>
      </c>
      <c r="F9" s="178"/>
      <c r="G9" s="178"/>
      <c r="H9" s="178"/>
      <c r="I9" s="29">
        <f t="shared" si="0"/>
        <v>0</v>
      </c>
      <c r="J9" s="112"/>
      <c r="K9" s="112"/>
      <c r="L9" s="112"/>
    </row>
    <row r="10" spans="1:12" ht="27" customHeight="1" x14ac:dyDescent="0.2">
      <c r="A10" s="9"/>
      <c r="B10" s="105">
        <v>22</v>
      </c>
      <c r="C10" s="105" t="s">
        <v>181</v>
      </c>
      <c r="D10" s="13" t="s">
        <v>26</v>
      </c>
      <c r="E10" s="152">
        <v>30</v>
      </c>
      <c r="F10" s="178"/>
      <c r="G10" s="178"/>
      <c r="H10" s="178"/>
      <c r="I10" s="29">
        <f>SUM(E10:H10)</f>
        <v>30</v>
      </c>
    </row>
    <row r="11" spans="1:12" ht="27" customHeight="1" x14ac:dyDescent="0.2">
      <c r="A11" s="9"/>
      <c r="B11" s="2">
        <v>23</v>
      </c>
      <c r="C11" s="105" t="s">
        <v>182</v>
      </c>
      <c r="D11" s="13" t="s">
        <v>30</v>
      </c>
      <c r="E11" s="189">
        <v>14</v>
      </c>
      <c r="F11" s="189">
        <v>17</v>
      </c>
      <c r="G11" s="178"/>
      <c r="H11" s="178"/>
      <c r="I11" s="29">
        <f>SUM(E11:H11)</f>
        <v>31</v>
      </c>
    </row>
    <row r="12" spans="1:12" ht="27" customHeight="1" x14ac:dyDescent="0.2">
      <c r="A12" s="9"/>
      <c r="B12" s="105">
        <v>24</v>
      </c>
      <c r="C12" s="105" t="s">
        <v>183</v>
      </c>
      <c r="D12" s="13" t="s">
        <v>12</v>
      </c>
      <c r="E12" s="177"/>
      <c r="F12" s="152">
        <v>37</v>
      </c>
      <c r="G12" s="177"/>
      <c r="H12" s="177"/>
      <c r="I12" s="29">
        <f t="shared" si="0"/>
        <v>37</v>
      </c>
    </row>
    <row r="13" spans="1:12" ht="27" customHeight="1" x14ac:dyDescent="0.2">
      <c r="A13" s="146"/>
      <c r="B13" s="105">
        <v>25</v>
      </c>
      <c r="C13" s="147" t="s">
        <v>186</v>
      </c>
      <c r="D13" s="148" t="s">
        <v>28</v>
      </c>
      <c r="E13" s="179"/>
      <c r="F13" s="154">
        <v>36</v>
      </c>
      <c r="G13" s="179"/>
      <c r="H13" s="179"/>
      <c r="I13" s="29">
        <f t="shared" si="0"/>
        <v>36</v>
      </c>
    </row>
    <row r="14" spans="1:12" ht="27" customHeight="1" thickBot="1" x14ac:dyDescent="0.25">
      <c r="A14" s="11"/>
      <c r="B14" s="66">
        <v>26</v>
      </c>
      <c r="C14" s="6" t="s">
        <v>6</v>
      </c>
      <c r="D14" s="34" t="s">
        <v>30</v>
      </c>
      <c r="E14" s="190">
        <v>25</v>
      </c>
      <c r="F14" s="190">
        <v>18</v>
      </c>
      <c r="G14" s="180"/>
      <c r="H14" s="180"/>
      <c r="I14" s="29">
        <f t="shared" si="0"/>
        <v>18</v>
      </c>
    </row>
  </sheetData>
  <mergeCells count="1">
    <mergeCell ref="A2:I2"/>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66"/>
  <sheetViews>
    <sheetView topLeftCell="A35" zoomScaleNormal="100" workbookViewId="0">
      <selection activeCell="N33" sqref="N33"/>
    </sheetView>
  </sheetViews>
  <sheetFormatPr defaultRowHeight="13.2" x14ac:dyDescent="0.2"/>
  <cols>
    <col min="1" max="1" width="2" customWidth="1"/>
    <col min="2" max="2" width="6.6640625" customWidth="1"/>
    <col min="3" max="3" width="4.21875" customWidth="1"/>
    <col min="4" max="4" width="4.6640625" customWidth="1"/>
    <col min="5" max="5" width="15.6640625" customWidth="1"/>
    <col min="6" max="7" width="6.21875" customWidth="1"/>
    <col min="8" max="8" width="14.21875" customWidth="1"/>
    <col min="9" max="14" width="4.21875" customWidth="1"/>
    <col min="15" max="16" width="4.21875" style="112" customWidth="1"/>
    <col min="17" max="18" width="4.21875" customWidth="1"/>
    <col min="19" max="22" width="4.21875" style="112" customWidth="1"/>
    <col min="23" max="26" width="4.21875" customWidth="1"/>
    <col min="27" max="30" width="4.21875" style="112" customWidth="1"/>
  </cols>
  <sheetData>
    <row r="1" spans="2:30" ht="15.75" customHeight="1" x14ac:dyDescent="0.2"/>
    <row r="2" spans="2:30" ht="36" customHeight="1" x14ac:dyDescent="0.2">
      <c r="B2" s="357" t="s">
        <v>307</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c r="AD2"/>
    </row>
    <row r="3" spans="2:30" s="17" customFormat="1" ht="19.5" customHeight="1" x14ac:dyDescent="0.2">
      <c r="O3" s="117"/>
      <c r="P3" s="117"/>
      <c r="S3" s="117"/>
      <c r="T3" s="117"/>
      <c r="U3" s="117"/>
      <c r="V3" s="117"/>
      <c r="AA3" s="117"/>
      <c r="AB3" s="117"/>
      <c r="AC3" s="117"/>
      <c r="AD3" s="117"/>
    </row>
    <row r="4" spans="2:30" s="17" customFormat="1" ht="21" customHeight="1" x14ac:dyDescent="0.2">
      <c r="B4" s="18" t="s">
        <v>13</v>
      </c>
      <c r="C4" s="19"/>
      <c r="D4" s="19"/>
      <c r="E4" s="20"/>
      <c r="F4" s="20"/>
      <c r="G4" s="20"/>
      <c r="H4" s="104" t="s">
        <v>17</v>
      </c>
      <c r="I4" s="379" t="s">
        <v>311</v>
      </c>
      <c r="J4" s="380"/>
      <c r="K4" s="379" t="s">
        <v>312</v>
      </c>
      <c r="L4" s="380"/>
      <c r="M4" s="379" t="s">
        <v>313</v>
      </c>
      <c r="N4" s="380"/>
      <c r="O4" s="379" t="s">
        <v>314</v>
      </c>
      <c r="P4" s="380"/>
      <c r="Q4" s="379" t="s">
        <v>315</v>
      </c>
      <c r="R4" s="380"/>
      <c r="S4" s="379" t="s">
        <v>316</v>
      </c>
      <c r="T4" s="380"/>
      <c r="U4" s="379" t="s">
        <v>317</v>
      </c>
      <c r="V4" s="380"/>
      <c r="W4" s="379" t="s">
        <v>318</v>
      </c>
      <c r="X4" s="380"/>
      <c r="Y4" s="379" t="s">
        <v>319</v>
      </c>
      <c r="Z4" s="380"/>
      <c r="AA4" s="379" t="s">
        <v>320</v>
      </c>
      <c r="AB4" s="380"/>
      <c r="AC4" s="379" t="s">
        <v>321</v>
      </c>
      <c r="AD4" s="380"/>
    </row>
    <row r="5" spans="2:30" s="17" customFormat="1" ht="21" customHeight="1" x14ac:dyDescent="0.2">
      <c r="B5" s="21"/>
      <c r="E5" s="22"/>
      <c r="F5" s="22"/>
      <c r="G5" s="22"/>
      <c r="H5" s="104" t="s">
        <v>18</v>
      </c>
      <c r="I5" s="383" t="s">
        <v>1</v>
      </c>
      <c r="J5" s="384"/>
      <c r="K5" s="383" t="s">
        <v>206</v>
      </c>
      <c r="L5" s="384"/>
      <c r="M5" s="381" t="s">
        <v>206</v>
      </c>
      <c r="N5" s="382"/>
      <c r="O5" s="381" t="s">
        <v>34</v>
      </c>
      <c r="P5" s="382"/>
      <c r="Q5" s="381" t="s">
        <v>34</v>
      </c>
      <c r="R5" s="382"/>
      <c r="S5" s="381" t="s">
        <v>26</v>
      </c>
      <c r="T5" s="382"/>
      <c r="U5" s="381" t="s">
        <v>26</v>
      </c>
      <c r="V5" s="382"/>
      <c r="W5" s="385" t="s">
        <v>207</v>
      </c>
      <c r="X5" s="386"/>
      <c r="Y5" s="385" t="s">
        <v>12</v>
      </c>
      <c r="Z5" s="386"/>
      <c r="AA5" s="385" t="s">
        <v>208</v>
      </c>
      <c r="AB5" s="386"/>
      <c r="AC5" s="385" t="s">
        <v>33</v>
      </c>
      <c r="AD5" s="386"/>
    </row>
    <row r="6" spans="2:30" s="17" customFormat="1" ht="21" customHeight="1" x14ac:dyDescent="0.2">
      <c r="B6" s="23"/>
      <c r="C6" s="31"/>
      <c r="D6" s="31"/>
      <c r="E6" s="57" t="s">
        <v>0</v>
      </c>
      <c r="F6" s="32"/>
      <c r="G6" s="32"/>
      <c r="H6" s="32" t="s">
        <v>3</v>
      </c>
      <c r="I6" s="377" t="s">
        <v>322</v>
      </c>
      <c r="J6" s="378"/>
      <c r="K6" s="377" t="s">
        <v>323</v>
      </c>
      <c r="L6" s="378"/>
      <c r="M6" s="375" t="s">
        <v>330</v>
      </c>
      <c r="N6" s="376"/>
      <c r="O6" s="375" t="s">
        <v>331</v>
      </c>
      <c r="P6" s="376"/>
      <c r="Q6" s="375" t="s">
        <v>210</v>
      </c>
      <c r="R6" s="376"/>
      <c r="S6" s="375" t="s">
        <v>31</v>
      </c>
      <c r="T6" s="376"/>
      <c r="U6" s="375" t="s">
        <v>31</v>
      </c>
      <c r="V6" s="376"/>
      <c r="W6" s="366" t="s">
        <v>210</v>
      </c>
      <c r="X6" s="367"/>
      <c r="Y6" s="366" t="s">
        <v>70</v>
      </c>
      <c r="Z6" s="367"/>
      <c r="AA6" s="366" t="s">
        <v>70</v>
      </c>
      <c r="AB6" s="367"/>
      <c r="AC6" s="366" t="s">
        <v>210</v>
      </c>
      <c r="AD6" s="367"/>
    </row>
    <row r="7" spans="2:30" s="17" customFormat="1" ht="21" customHeight="1" x14ac:dyDescent="0.2">
      <c r="B7" s="387" t="s">
        <v>68</v>
      </c>
      <c r="C7" s="33">
        <v>1</v>
      </c>
      <c r="D7" s="44" t="s">
        <v>348</v>
      </c>
      <c r="E7" s="68" t="s">
        <v>244</v>
      </c>
      <c r="F7" s="292" t="s">
        <v>4</v>
      </c>
      <c r="G7" s="293"/>
      <c r="H7" s="294" t="s">
        <v>41</v>
      </c>
      <c r="I7" s="93" t="s">
        <v>338</v>
      </c>
      <c r="J7" s="92" t="s">
        <v>345</v>
      </c>
      <c r="K7" s="93"/>
      <c r="L7" s="92"/>
      <c r="M7" s="308" t="s">
        <v>69</v>
      </c>
      <c r="N7" s="309" t="s">
        <v>24</v>
      </c>
      <c r="O7" s="308" t="s">
        <v>338</v>
      </c>
      <c r="P7" s="309" t="s">
        <v>345</v>
      </c>
      <c r="Q7" s="93" t="s">
        <v>31</v>
      </c>
      <c r="R7" s="92" t="s">
        <v>24</v>
      </c>
      <c r="S7" s="93" t="s">
        <v>31</v>
      </c>
      <c r="T7" s="92" t="s">
        <v>24</v>
      </c>
      <c r="U7" s="93"/>
      <c r="V7" s="92"/>
      <c r="W7" s="93"/>
      <c r="X7" s="92"/>
      <c r="Y7" s="300"/>
      <c r="Z7" s="301"/>
      <c r="AA7" s="93"/>
      <c r="AB7" s="94"/>
      <c r="AC7" s="93"/>
      <c r="AD7" s="94"/>
    </row>
    <row r="8" spans="2:30" s="17" customFormat="1" ht="21" customHeight="1" x14ac:dyDescent="0.2">
      <c r="B8" s="388"/>
      <c r="C8" s="25">
        <v>2</v>
      </c>
      <c r="D8" s="46" t="s">
        <v>348</v>
      </c>
      <c r="E8" s="55" t="s">
        <v>37</v>
      </c>
      <c r="F8" s="62" t="s">
        <v>39</v>
      </c>
      <c r="G8" s="158"/>
      <c r="H8" s="43" t="s">
        <v>41</v>
      </c>
      <c r="I8" s="101"/>
      <c r="J8" s="96"/>
      <c r="K8" s="122"/>
      <c r="L8" s="281"/>
      <c r="M8" s="101"/>
      <c r="N8" s="96"/>
      <c r="O8" s="119"/>
      <c r="P8" s="78"/>
      <c r="Q8" s="122"/>
      <c r="R8" s="281"/>
      <c r="S8" s="122"/>
      <c r="T8" s="281"/>
      <c r="U8" s="279"/>
      <c r="V8" s="78"/>
      <c r="W8" s="279"/>
      <c r="X8" s="78"/>
      <c r="Y8" s="101"/>
      <c r="Z8" s="96"/>
      <c r="AA8" s="79"/>
      <c r="AB8" s="80"/>
      <c r="AC8" s="79"/>
      <c r="AD8" s="80"/>
    </row>
    <row r="9" spans="2:30" s="17" customFormat="1" ht="21" customHeight="1" x14ac:dyDescent="0.2">
      <c r="B9" s="388"/>
      <c r="C9" s="25">
        <v>3</v>
      </c>
      <c r="D9" s="45" t="s">
        <v>348</v>
      </c>
      <c r="E9" s="56" t="s">
        <v>245</v>
      </c>
      <c r="F9" s="59" t="s">
        <v>4</v>
      </c>
      <c r="G9" s="157"/>
      <c r="H9" s="42" t="s">
        <v>42</v>
      </c>
      <c r="I9" s="279" t="s">
        <v>358</v>
      </c>
      <c r="J9" s="280" t="s">
        <v>359</v>
      </c>
      <c r="K9" s="118"/>
      <c r="L9" s="100"/>
      <c r="M9" s="310"/>
      <c r="N9" s="307"/>
      <c r="O9" s="310" t="s">
        <v>338</v>
      </c>
      <c r="P9" s="307" t="s">
        <v>359</v>
      </c>
      <c r="Q9" s="79"/>
      <c r="R9" s="78"/>
      <c r="S9" s="79"/>
      <c r="T9" s="78"/>
      <c r="U9" s="79"/>
      <c r="V9" s="78"/>
      <c r="W9" s="79"/>
      <c r="X9" s="78"/>
      <c r="Y9" s="79"/>
      <c r="Z9" s="78"/>
      <c r="AA9" s="79"/>
      <c r="AB9" s="78"/>
      <c r="AC9" s="79"/>
      <c r="AD9" s="78"/>
    </row>
    <row r="10" spans="2:30" s="17" customFormat="1" ht="21" customHeight="1" x14ac:dyDescent="0.2">
      <c r="B10" s="388"/>
      <c r="C10" s="25">
        <v>4</v>
      </c>
      <c r="D10" s="45" t="s">
        <v>352</v>
      </c>
      <c r="E10" s="55" t="s">
        <v>40</v>
      </c>
      <c r="F10" s="61" t="s">
        <v>38</v>
      </c>
      <c r="G10" s="157"/>
      <c r="H10" s="42" t="s">
        <v>42</v>
      </c>
      <c r="I10" s="79" t="s">
        <v>358</v>
      </c>
      <c r="J10" s="78" t="s">
        <v>359</v>
      </c>
      <c r="K10" s="79"/>
      <c r="L10" s="78"/>
      <c r="M10" s="311"/>
      <c r="N10" s="307"/>
      <c r="O10" s="311" t="s">
        <v>338</v>
      </c>
      <c r="P10" s="307" t="s">
        <v>359</v>
      </c>
      <c r="Q10" s="81"/>
      <c r="R10" s="78"/>
      <c r="S10" s="81"/>
      <c r="T10" s="78"/>
      <c r="U10" s="102"/>
      <c r="V10" s="87"/>
      <c r="W10" s="79" t="s">
        <v>360</v>
      </c>
      <c r="X10" s="78" t="s">
        <v>236</v>
      </c>
      <c r="Y10" s="122"/>
      <c r="Z10" s="80"/>
      <c r="AA10" s="79" t="s">
        <v>343</v>
      </c>
      <c r="AB10" s="78" t="s">
        <v>236</v>
      </c>
      <c r="AC10" s="79" t="s">
        <v>360</v>
      </c>
      <c r="AD10" s="78" t="s">
        <v>236</v>
      </c>
    </row>
    <row r="11" spans="2:30" s="17" customFormat="1" ht="21" customHeight="1" x14ac:dyDescent="0.2">
      <c r="B11" s="388"/>
      <c r="C11" s="25">
        <v>5</v>
      </c>
      <c r="D11" s="45" t="s">
        <v>348</v>
      </c>
      <c r="E11" s="55" t="s">
        <v>246</v>
      </c>
      <c r="F11" s="63" t="s">
        <v>39</v>
      </c>
      <c r="G11" s="157"/>
      <c r="H11" s="42" t="s">
        <v>42</v>
      </c>
      <c r="I11" s="101"/>
      <c r="J11" s="96"/>
      <c r="K11" s="101"/>
      <c r="L11" s="96"/>
      <c r="M11" s="122"/>
      <c r="N11" s="78"/>
      <c r="O11" s="101"/>
      <c r="P11" s="96"/>
      <c r="Q11" s="81" t="s">
        <v>360</v>
      </c>
      <c r="R11" s="78" t="s">
        <v>236</v>
      </c>
      <c r="S11" s="81" t="s">
        <v>360</v>
      </c>
      <c r="T11" s="78" t="s">
        <v>236</v>
      </c>
      <c r="U11" s="101"/>
      <c r="V11" s="96"/>
      <c r="W11" s="101"/>
      <c r="X11" s="96"/>
      <c r="Y11" s="122"/>
      <c r="Z11" s="80"/>
      <c r="AA11" s="101"/>
      <c r="AB11" s="96"/>
      <c r="AC11" s="101"/>
      <c r="AD11" s="96"/>
    </row>
    <row r="12" spans="2:30" s="17" customFormat="1" ht="21" customHeight="1" x14ac:dyDescent="0.2">
      <c r="B12" s="388"/>
      <c r="C12" s="25">
        <v>6</v>
      </c>
      <c r="D12" s="45"/>
      <c r="E12" s="53" t="s">
        <v>247</v>
      </c>
      <c r="F12" s="59" t="s">
        <v>4</v>
      </c>
      <c r="G12" s="157"/>
      <c r="H12" s="42" t="s">
        <v>43</v>
      </c>
      <c r="I12" s="79" t="s">
        <v>31</v>
      </c>
      <c r="J12" s="78" t="s">
        <v>24</v>
      </c>
      <c r="K12" s="79"/>
      <c r="L12" s="78"/>
      <c r="M12" s="122"/>
      <c r="N12" s="78"/>
      <c r="O12" s="122"/>
      <c r="P12" s="78"/>
      <c r="Q12" s="122" t="s">
        <v>31</v>
      </c>
      <c r="R12" s="78" t="s">
        <v>24</v>
      </c>
      <c r="S12" s="79"/>
      <c r="T12" s="78"/>
      <c r="U12" s="81"/>
      <c r="V12" s="78"/>
      <c r="W12" s="81"/>
      <c r="X12" s="78"/>
      <c r="Y12" s="81"/>
      <c r="Z12" s="78"/>
      <c r="AA12" s="81"/>
      <c r="AB12" s="78"/>
      <c r="AC12" s="79"/>
      <c r="AD12" s="78"/>
    </row>
    <row r="13" spans="2:30" s="17" customFormat="1" ht="21" customHeight="1" x14ac:dyDescent="0.2">
      <c r="B13" s="388"/>
      <c r="C13" s="25">
        <v>7</v>
      </c>
      <c r="D13" s="45"/>
      <c r="E13" s="55" t="s">
        <v>347</v>
      </c>
      <c r="F13" s="61" t="s">
        <v>38</v>
      </c>
      <c r="G13" s="157"/>
      <c r="H13" s="42" t="s">
        <v>44</v>
      </c>
      <c r="I13" s="79"/>
      <c r="J13" s="78"/>
      <c r="K13" s="79"/>
      <c r="L13" s="78"/>
      <c r="M13" s="81"/>
      <c r="N13" s="78"/>
      <c r="O13" s="81"/>
      <c r="P13" s="78"/>
      <c r="Q13" s="81"/>
      <c r="R13" s="78"/>
      <c r="S13" s="81"/>
      <c r="T13" s="78"/>
      <c r="U13" s="81"/>
      <c r="V13" s="78"/>
      <c r="W13" s="81"/>
      <c r="X13" s="78"/>
      <c r="Y13" s="81"/>
      <c r="Z13" s="78"/>
      <c r="AA13" s="81"/>
      <c r="AB13" s="78"/>
      <c r="AC13" s="79" t="s">
        <v>31</v>
      </c>
      <c r="AD13" s="78" t="s">
        <v>24</v>
      </c>
    </row>
    <row r="14" spans="2:30" s="17" customFormat="1" ht="21" customHeight="1" x14ac:dyDescent="0.2">
      <c r="B14" s="388"/>
      <c r="C14" s="25">
        <v>8</v>
      </c>
      <c r="D14" s="45"/>
      <c r="E14" s="60" t="s">
        <v>212</v>
      </c>
      <c r="F14" s="63" t="s">
        <v>39</v>
      </c>
      <c r="G14" s="157"/>
      <c r="H14" s="42" t="s">
        <v>44</v>
      </c>
      <c r="I14" s="79"/>
      <c r="J14" s="78"/>
      <c r="K14" s="79"/>
      <c r="L14" s="78"/>
      <c r="M14" s="122"/>
      <c r="N14" s="78"/>
      <c r="O14" s="122"/>
      <c r="P14" s="78"/>
      <c r="Q14" s="122"/>
      <c r="R14" s="78"/>
      <c r="S14" s="81" t="s">
        <v>31</v>
      </c>
      <c r="T14" s="78" t="s">
        <v>24</v>
      </c>
      <c r="U14" s="81"/>
      <c r="V14" s="78"/>
      <c r="W14" s="81"/>
      <c r="X14" s="78"/>
      <c r="Y14" s="81"/>
      <c r="Z14" s="78"/>
      <c r="AA14" s="81"/>
      <c r="AB14" s="78"/>
      <c r="AC14" s="122"/>
      <c r="AD14" s="281"/>
    </row>
    <row r="15" spans="2:30" s="17" customFormat="1" ht="21" customHeight="1" x14ac:dyDescent="0.2">
      <c r="B15" s="388"/>
      <c r="C15" s="25">
        <v>9</v>
      </c>
      <c r="D15" s="45"/>
      <c r="E15" s="55" t="s">
        <v>90</v>
      </c>
      <c r="F15" s="59" t="s">
        <v>4</v>
      </c>
      <c r="G15" s="157"/>
      <c r="H15" s="42" t="s">
        <v>213</v>
      </c>
      <c r="I15" s="79"/>
      <c r="J15" s="78"/>
      <c r="K15" s="101"/>
      <c r="L15" s="96"/>
      <c r="M15" s="122"/>
      <c r="N15" s="281"/>
      <c r="O15" s="122" t="s">
        <v>31</v>
      </c>
      <c r="P15" s="78" t="s">
        <v>24</v>
      </c>
      <c r="Q15" s="79"/>
      <c r="R15" s="78"/>
      <c r="S15" s="79"/>
      <c r="T15" s="78"/>
      <c r="U15" s="282"/>
      <c r="V15" s="280"/>
      <c r="W15" s="122" t="s">
        <v>31</v>
      </c>
      <c r="X15" s="78" t="s">
        <v>24</v>
      </c>
      <c r="Y15" s="79"/>
      <c r="Z15" s="78"/>
      <c r="AA15" s="79"/>
      <c r="AB15" s="78"/>
      <c r="AC15" s="79"/>
      <c r="AD15" s="78"/>
    </row>
    <row r="16" spans="2:30" s="17" customFormat="1" ht="21" customHeight="1" x14ac:dyDescent="0.2">
      <c r="B16" s="388"/>
      <c r="C16" s="25">
        <v>10</v>
      </c>
      <c r="D16" s="45"/>
      <c r="E16" s="55" t="s">
        <v>249</v>
      </c>
      <c r="F16" s="61" t="s">
        <v>38</v>
      </c>
      <c r="G16" s="157"/>
      <c r="H16" s="42" t="s">
        <v>213</v>
      </c>
      <c r="I16" s="79" t="s">
        <v>31</v>
      </c>
      <c r="J16" s="78" t="s">
        <v>24</v>
      </c>
      <c r="K16" s="101"/>
      <c r="L16" s="96"/>
      <c r="M16" s="122"/>
      <c r="N16" s="281"/>
      <c r="O16" s="81"/>
      <c r="P16" s="78"/>
      <c r="Q16" s="81"/>
      <c r="R16" s="78"/>
      <c r="S16" s="79" t="s">
        <v>31</v>
      </c>
      <c r="T16" s="78" t="s">
        <v>24</v>
      </c>
      <c r="U16" s="282"/>
      <c r="V16" s="280"/>
      <c r="W16" s="81"/>
      <c r="X16" s="78"/>
      <c r="Y16" s="79"/>
      <c r="Z16" s="78"/>
      <c r="AA16" s="79" t="s">
        <v>70</v>
      </c>
      <c r="AB16" s="78" t="s">
        <v>24</v>
      </c>
      <c r="AC16" s="81"/>
      <c r="AD16" s="78"/>
    </row>
    <row r="17" spans="2:30" s="17" customFormat="1" ht="21" customHeight="1" x14ac:dyDescent="0.2">
      <c r="B17" s="388"/>
      <c r="C17" s="25">
        <v>11</v>
      </c>
      <c r="D17" s="45"/>
      <c r="E17" s="55" t="s">
        <v>248</v>
      </c>
      <c r="F17" s="63" t="s">
        <v>39</v>
      </c>
      <c r="G17" s="157"/>
      <c r="H17" s="42" t="s">
        <v>213</v>
      </c>
      <c r="I17" s="101"/>
      <c r="J17" s="96"/>
      <c r="K17" s="101"/>
      <c r="L17" s="96"/>
      <c r="M17" s="122"/>
      <c r="N17" s="281"/>
      <c r="O17" s="122"/>
      <c r="P17" s="78"/>
      <c r="Q17" s="81" t="s">
        <v>31</v>
      </c>
      <c r="R17" s="78" t="s">
        <v>24</v>
      </c>
      <c r="S17" s="101"/>
      <c r="T17" s="96"/>
      <c r="U17" s="282"/>
      <c r="V17" s="280"/>
      <c r="W17" s="122"/>
      <c r="X17" s="78"/>
      <c r="Y17" s="79"/>
      <c r="Z17" s="78"/>
      <c r="AA17" s="101"/>
      <c r="AB17" s="96"/>
      <c r="AC17" s="81" t="s">
        <v>31</v>
      </c>
      <c r="AD17" s="78" t="s">
        <v>24</v>
      </c>
    </row>
    <row r="18" spans="2:30" s="17" customFormat="1" ht="21" customHeight="1" x14ac:dyDescent="0.2">
      <c r="B18" s="388"/>
      <c r="C18" s="25">
        <v>12</v>
      </c>
      <c r="D18" s="45"/>
      <c r="E18" s="55" t="s">
        <v>250</v>
      </c>
      <c r="F18" s="61" t="s">
        <v>4</v>
      </c>
      <c r="G18" s="157"/>
      <c r="H18" s="42" t="s">
        <v>47</v>
      </c>
      <c r="I18" s="267"/>
      <c r="J18" s="268"/>
      <c r="K18" s="269"/>
      <c r="L18" s="268"/>
      <c r="M18" s="267" t="s">
        <v>338</v>
      </c>
      <c r="N18" s="268" t="s">
        <v>24</v>
      </c>
      <c r="O18" s="269"/>
      <c r="P18" s="270"/>
      <c r="Q18" s="271"/>
      <c r="R18" s="270"/>
      <c r="S18" s="271"/>
      <c r="T18" s="270"/>
      <c r="U18" s="271" t="s">
        <v>31</v>
      </c>
      <c r="V18" s="270" t="s">
        <v>24</v>
      </c>
      <c r="W18" s="272"/>
      <c r="X18" s="273"/>
      <c r="Y18" s="269"/>
      <c r="Z18" s="270"/>
      <c r="AA18" s="269"/>
      <c r="AB18" s="270"/>
      <c r="AC18" s="269"/>
      <c r="AD18" s="270"/>
    </row>
    <row r="19" spans="2:30" s="17" customFormat="1" ht="21" customHeight="1" x14ac:dyDescent="0.2">
      <c r="B19" s="388"/>
      <c r="C19" s="25">
        <v>13</v>
      </c>
      <c r="D19" s="45"/>
      <c r="E19" s="55" t="s">
        <v>46</v>
      </c>
      <c r="F19" s="61" t="s">
        <v>39</v>
      </c>
      <c r="G19" s="157"/>
      <c r="H19" s="42" t="s">
        <v>47</v>
      </c>
      <c r="I19" s="267"/>
      <c r="J19" s="268"/>
      <c r="K19" s="267"/>
      <c r="L19" s="268"/>
      <c r="M19" s="267"/>
      <c r="N19" s="268"/>
      <c r="O19" s="267" t="s">
        <v>31</v>
      </c>
      <c r="P19" s="268" t="s">
        <v>24</v>
      </c>
      <c r="Q19" s="271"/>
      <c r="R19" s="270"/>
      <c r="S19" s="271"/>
      <c r="T19" s="270"/>
      <c r="U19" s="275"/>
      <c r="V19" s="270"/>
      <c r="W19" s="269"/>
      <c r="X19" s="274"/>
      <c r="Y19" s="269"/>
      <c r="Z19" s="270"/>
      <c r="AA19" s="269"/>
      <c r="AB19" s="270"/>
      <c r="AC19" s="269"/>
      <c r="AD19" s="270"/>
    </row>
    <row r="20" spans="2:30" s="17" customFormat="1" ht="21" customHeight="1" x14ac:dyDescent="0.2">
      <c r="B20" s="388"/>
      <c r="C20" s="25">
        <v>14</v>
      </c>
      <c r="D20" s="45"/>
      <c r="E20" s="53" t="s">
        <v>251</v>
      </c>
      <c r="F20" s="61" t="s">
        <v>4</v>
      </c>
      <c r="G20" s="157"/>
      <c r="H20" s="42" t="s">
        <v>49</v>
      </c>
      <c r="I20" s="79" t="s">
        <v>31</v>
      </c>
      <c r="J20" s="78" t="s">
        <v>24</v>
      </c>
      <c r="K20" s="79"/>
      <c r="L20" s="78"/>
      <c r="M20" s="79"/>
      <c r="N20" s="78"/>
      <c r="O20" s="79" t="s">
        <v>31</v>
      </c>
      <c r="P20" s="78" t="s">
        <v>24</v>
      </c>
      <c r="Q20" s="81"/>
      <c r="R20" s="78"/>
      <c r="S20" s="79" t="s">
        <v>31</v>
      </c>
      <c r="T20" s="78" t="s">
        <v>24</v>
      </c>
      <c r="U20" s="81"/>
      <c r="V20" s="78"/>
      <c r="W20" s="79" t="s">
        <v>31</v>
      </c>
      <c r="X20" s="78" t="s">
        <v>24</v>
      </c>
      <c r="Y20" s="81"/>
      <c r="Z20" s="78"/>
      <c r="AA20" s="81"/>
      <c r="AB20" s="78"/>
      <c r="AC20" s="79" t="s">
        <v>31</v>
      </c>
      <c r="AD20" s="78" t="s">
        <v>24</v>
      </c>
    </row>
    <row r="21" spans="2:30" s="17" customFormat="1" ht="21" customHeight="1" x14ac:dyDescent="0.2">
      <c r="B21" s="388"/>
      <c r="C21" s="25">
        <v>15</v>
      </c>
      <c r="D21" s="45"/>
      <c r="E21" s="55" t="s">
        <v>58</v>
      </c>
      <c r="F21" s="62" t="s">
        <v>39</v>
      </c>
      <c r="G21" s="159"/>
      <c r="H21" s="42" t="s">
        <v>49</v>
      </c>
      <c r="I21" s="101"/>
      <c r="J21" s="96"/>
      <c r="K21" s="118"/>
      <c r="L21" s="100"/>
      <c r="M21" s="83"/>
      <c r="N21" s="115"/>
      <c r="O21" s="101"/>
      <c r="P21" s="96"/>
      <c r="Q21" s="282"/>
      <c r="R21" s="280"/>
      <c r="S21" s="302"/>
      <c r="T21" s="96"/>
      <c r="U21" s="83"/>
      <c r="V21" s="121"/>
      <c r="W21" s="101"/>
      <c r="X21" s="96"/>
      <c r="Y21" s="81"/>
      <c r="Z21" s="78"/>
      <c r="AA21" s="81"/>
      <c r="AB21" s="78"/>
      <c r="AC21" s="101"/>
      <c r="AD21" s="96"/>
    </row>
    <row r="22" spans="2:30" s="17" customFormat="1" ht="21" customHeight="1" x14ac:dyDescent="0.2">
      <c r="B22" s="389"/>
      <c r="C22" s="25">
        <v>16</v>
      </c>
      <c r="D22" s="45" t="s">
        <v>348</v>
      </c>
      <c r="E22" s="55" t="s">
        <v>252</v>
      </c>
      <c r="F22" s="59" t="s">
        <v>4</v>
      </c>
      <c r="G22" s="157"/>
      <c r="H22" s="42" t="s">
        <v>51</v>
      </c>
      <c r="I22" s="79" t="s">
        <v>358</v>
      </c>
      <c r="J22" s="78" t="s">
        <v>359</v>
      </c>
      <c r="K22" s="79"/>
      <c r="L22" s="78"/>
      <c r="M22" s="306" t="s">
        <v>69</v>
      </c>
      <c r="N22" s="312" t="s">
        <v>24</v>
      </c>
      <c r="O22" s="306" t="s">
        <v>338</v>
      </c>
      <c r="P22" s="313" t="s">
        <v>359</v>
      </c>
      <c r="Q22" s="251"/>
      <c r="R22" s="78"/>
      <c r="S22" s="81" t="s">
        <v>360</v>
      </c>
      <c r="T22" s="78" t="s">
        <v>236</v>
      </c>
      <c r="U22" s="79"/>
      <c r="V22" s="78"/>
      <c r="W22" s="81" t="s">
        <v>360</v>
      </c>
      <c r="X22" s="78" t="s">
        <v>236</v>
      </c>
      <c r="Y22" s="79"/>
      <c r="Z22" s="78"/>
      <c r="AA22" s="79"/>
      <c r="AB22" s="78"/>
      <c r="AC22" s="79"/>
      <c r="AD22" s="78"/>
    </row>
    <row r="23" spans="2:30" s="17" customFormat="1" ht="21" customHeight="1" x14ac:dyDescent="0.2">
      <c r="B23" s="389"/>
      <c r="C23" s="25">
        <v>17</v>
      </c>
      <c r="D23" s="45" t="s">
        <v>348</v>
      </c>
      <c r="E23" s="55" t="s">
        <v>253</v>
      </c>
      <c r="F23" s="61" t="s">
        <v>38</v>
      </c>
      <c r="G23" s="157"/>
      <c r="H23" s="42" t="s">
        <v>51</v>
      </c>
      <c r="I23" s="279" t="s">
        <v>358</v>
      </c>
      <c r="J23" s="280" t="s">
        <v>359</v>
      </c>
      <c r="K23" s="118"/>
      <c r="L23" s="100"/>
      <c r="M23" s="81"/>
      <c r="N23" s="277"/>
      <c r="O23" s="101"/>
      <c r="P23" s="96"/>
      <c r="Q23" s="263"/>
      <c r="R23" s="78"/>
      <c r="S23" s="282" t="s">
        <v>360</v>
      </c>
      <c r="T23" s="78" t="s">
        <v>236</v>
      </c>
      <c r="U23" s="83"/>
      <c r="V23" s="115"/>
      <c r="W23" s="282" t="s">
        <v>361</v>
      </c>
      <c r="X23" s="78" t="s">
        <v>236</v>
      </c>
      <c r="Y23" s="79"/>
      <c r="Z23" s="78"/>
      <c r="AA23" s="79"/>
      <c r="AB23" s="78"/>
      <c r="AC23" s="81"/>
      <c r="AD23" s="78"/>
    </row>
    <row r="24" spans="2:30" s="17" customFormat="1" ht="21" customHeight="1" x14ac:dyDescent="0.2">
      <c r="B24" s="389"/>
      <c r="C24" s="25">
        <v>18</v>
      </c>
      <c r="D24" s="45" t="s">
        <v>348</v>
      </c>
      <c r="E24" s="53" t="s">
        <v>254</v>
      </c>
      <c r="F24" s="63" t="s">
        <v>39</v>
      </c>
      <c r="G24" s="157"/>
      <c r="H24" s="42" t="s">
        <v>51</v>
      </c>
      <c r="I24" s="118"/>
      <c r="J24" s="100"/>
      <c r="K24" s="118"/>
      <c r="L24" s="100"/>
      <c r="M24" s="81"/>
      <c r="N24" s="78"/>
      <c r="O24" s="81"/>
      <c r="P24" s="277"/>
      <c r="Q24" s="81" t="s">
        <v>360</v>
      </c>
      <c r="R24" s="78" t="s">
        <v>236</v>
      </c>
      <c r="S24" s="79"/>
      <c r="T24" s="78"/>
      <c r="U24" s="83"/>
      <c r="V24" s="115"/>
      <c r="W24" s="79"/>
      <c r="X24" s="78"/>
      <c r="Y24" s="79"/>
      <c r="Z24" s="78"/>
      <c r="AA24" s="79"/>
      <c r="AB24" s="78"/>
      <c r="AC24" s="81" t="s">
        <v>360</v>
      </c>
      <c r="AD24" s="78" t="s">
        <v>236</v>
      </c>
    </row>
    <row r="25" spans="2:30" s="17" customFormat="1" ht="21" customHeight="1" x14ac:dyDescent="0.2">
      <c r="B25" s="389"/>
      <c r="C25" s="25">
        <v>19</v>
      </c>
      <c r="D25" s="45" t="s">
        <v>348</v>
      </c>
      <c r="E25" s="55" t="s">
        <v>52</v>
      </c>
      <c r="F25" s="61" t="s">
        <v>4</v>
      </c>
      <c r="G25" s="157"/>
      <c r="H25" s="42" t="s">
        <v>53</v>
      </c>
      <c r="I25" s="79" t="s">
        <v>31</v>
      </c>
      <c r="J25" s="78" t="s">
        <v>345</v>
      </c>
      <c r="K25" s="79"/>
      <c r="L25" s="78"/>
      <c r="M25" s="311" t="s">
        <v>69</v>
      </c>
      <c r="N25" s="307" t="s">
        <v>24</v>
      </c>
      <c r="O25" s="311" t="s">
        <v>338</v>
      </c>
      <c r="P25" s="307" t="s">
        <v>345</v>
      </c>
      <c r="Q25" s="81"/>
      <c r="R25" s="78"/>
      <c r="S25" s="282" t="s">
        <v>31</v>
      </c>
      <c r="T25" s="78" t="s">
        <v>24</v>
      </c>
      <c r="U25" s="282" t="s">
        <v>31</v>
      </c>
      <c r="V25" s="78" t="s">
        <v>24</v>
      </c>
      <c r="W25" s="282" t="s">
        <v>31</v>
      </c>
      <c r="X25" s="78" t="s">
        <v>24</v>
      </c>
      <c r="Y25" s="302"/>
      <c r="Z25" s="276"/>
      <c r="AA25" s="283"/>
      <c r="AB25" s="281"/>
      <c r="AC25" s="81"/>
      <c r="AD25" s="78"/>
    </row>
    <row r="26" spans="2:30" s="17" customFormat="1" ht="21" customHeight="1" x14ac:dyDescent="0.2">
      <c r="B26" s="389"/>
      <c r="C26" s="25">
        <v>20</v>
      </c>
      <c r="D26" s="45" t="s">
        <v>348</v>
      </c>
      <c r="E26" s="55" t="s">
        <v>50</v>
      </c>
      <c r="F26" s="61" t="s">
        <v>39</v>
      </c>
      <c r="G26" s="157"/>
      <c r="H26" s="42" t="s">
        <v>53</v>
      </c>
      <c r="I26" s="101"/>
      <c r="J26" s="96"/>
      <c r="K26" s="101"/>
      <c r="L26" s="96"/>
      <c r="M26" s="122"/>
      <c r="N26" s="78"/>
      <c r="O26" s="79"/>
      <c r="P26" s="78"/>
      <c r="Q26" s="81" t="s">
        <v>31</v>
      </c>
      <c r="R26" s="78" t="s">
        <v>24</v>
      </c>
      <c r="S26" s="79"/>
      <c r="T26" s="78"/>
      <c r="U26" s="79"/>
      <c r="V26" s="78"/>
      <c r="W26" s="79"/>
      <c r="X26" s="78"/>
      <c r="Y26" s="102"/>
      <c r="Z26" s="87"/>
      <c r="AA26" s="81"/>
      <c r="AB26" s="78"/>
      <c r="AC26" s="81" t="s">
        <v>31</v>
      </c>
      <c r="AD26" s="78" t="s">
        <v>24</v>
      </c>
    </row>
    <row r="27" spans="2:30" s="17" customFormat="1" ht="21" customHeight="1" x14ac:dyDescent="0.2">
      <c r="B27" s="389"/>
      <c r="C27" s="25">
        <v>21</v>
      </c>
      <c r="D27" s="45"/>
      <c r="E27" s="56" t="s">
        <v>255</v>
      </c>
      <c r="F27" s="61" t="s">
        <v>4</v>
      </c>
      <c r="G27" s="157"/>
      <c r="H27" s="42" t="s">
        <v>55</v>
      </c>
      <c r="I27" s="79"/>
      <c r="J27" s="78"/>
      <c r="K27" s="79"/>
      <c r="L27" s="78"/>
      <c r="M27" s="279" t="s">
        <v>338</v>
      </c>
      <c r="N27" s="281" t="s">
        <v>236</v>
      </c>
      <c r="O27" s="79"/>
      <c r="P27" s="78"/>
      <c r="Q27" s="81"/>
      <c r="R27" s="78"/>
      <c r="S27" s="81"/>
      <c r="T27" s="78"/>
      <c r="U27" s="81" t="s">
        <v>360</v>
      </c>
      <c r="V27" s="78" t="s">
        <v>236</v>
      </c>
      <c r="W27" s="81" t="s">
        <v>360</v>
      </c>
      <c r="X27" s="78" t="s">
        <v>236</v>
      </c>
      <c r="Y27" s="81" t="s">
        <v>343</v>
      </c>
      <c r="Z27" s="78" t="s">
        <v>236</v>
      </c>
      <c r="AA27" s="81" t="s">
        <v>343</v>
      </c>
      <c r="AB27" s="78" t="s">
        <v>236</v>
      </c>
      <c r="AC27" s="81" t="s">
        <v>360</v>
      </c>
      <c r="AD27" s="78" t="s">
        <v>236</v>
      </c>
    </row>
    <row r="28" spans="2:30" s="17" customFormat="1" ht="21" customHeight="1" x14ac:dyDescent="0.2">
      <c r="B28" s="389"/>
      <c r="C28" s="25">
        <v>22</v>
      </c>
      <c r="D28" s="45"/>
      <c r="E28" s="55" t="s">
        <v>35</v>
      </c>
      <c r="F28" s="61" t="s">
        <v>38</v>
      </c>
      <c r="G28" s="157"/>
      <c r="H28" s="42" t="s">
        <v>55</v>
      </c>
      <c r="I28" s="234"/>
      <c r="J28" s="235"/>
      <c r="K28" s="79"/>
      <c r="L28" s="78"/>
      <c r="M28" s="79"/>
      <c r="N28" s="281"/>
      <c r="O28" s="234"/>
      <c r="P28" s="235"/>
      <c r="Q28" s="81"/>
      <c r="R28" s="78"/>
      <c r="S28" s="234"/>
      <c r="T28" s="235"/>
      <c r="U28" s="79"/>
      <c r="V28" s="78"/>
      <c r="W28" s="79"/>
      <c r="X28" s="78"/>
      <c r="Y28" s="79"/>
      <c r="Z28" s="78"/>
      <c r="AA28" s="79"/>
      <c r="AB28" s="78"/>
      <c r="AC28" s="79"/>
      <c r="AD28" s="78"/>
    </row>
    <row r="29" spans="2:30" s="17" customFormat="1" ht="21" customHeight="1" x14ac:dyDescent="0.2">
      <c r="B29" s="389"/>
      <c r="C29" s="25">
        <v>23</v>
      </c>
      <c r="D29" s="45"/>
      <c r="E29" s="55" t="s">
        <v>54</v>
      </c>
      <c r="F29" s="62" t="s">
        <v>39</v>
      </c>
      <c r="G29" s="157"/>
      <c r="H29" s="42" t="s">
        <v>55</v>
      </c>
      <c r="I29" s="79"/>
      <c r="J29" s="78"/>
      <c r="K29" s="122"/>
      <c r="L29" s="281"/>
      <c r="M29" s="122"/>
      <c r="N29" s="290"/>
      <c r="O29" s="79"/>
      <c r="P29" s="78"/>
      <c r="Q29" s="263"/>
      <c r="R29" s="78"/>
      <c r="S29" s="81"/>
      <c r="T29" s="78"/>
      <c r="U29" s="81"/>
      <c r="V29" s="78"/>
      <c r="W29" s="81"/>
      <c r="X29" s="78"/>
      <c r="Y29" s="81"/>
      <c r="Z29" s="78"/>
      <c r="AA29" s="81"/>
      <c r="AB29" s="78"/>
      <c r="AC29" s="81"/>
      <c r="AD29" s="78"/>
    </row>
    <row r="30" spans="2:30" s="17" customFormat="1" ht="21" customHeight="1" x14ac:dyDescent="0.2">
      <c r="B30" s="389"/>
      <c r="C30" s="25">
        <v>24</v>
      </c>
      <c r="D30" s="45" t="s">
        <v>178</v>
      </c>
      <c r="E30" s="55" t="s">
        <v>56</v>
      </c>
      <c r="F30" s="63" t="s">
        <v>4</v>
      </c>
      <c r="G30" s="158"/>
      <c r="H30" s="43" t="s">
        <v>57</v>
      </c>
      <c r="I30" s="279" t="s">
        <v>31</v>
      </c>
      <c r="J30" s="280" t="s">
        <v>24</v>
      </c>
      <c r="K30" s="81"/>
      <c r="L30" s="78"/>
      <c r="M30" s="122"/>
      <c r="N30" s="78"/>
      <c r="O30" s="279" t="s">
        <v>31</v>
      </c>
      <c r="P30" s="78" t="s">
        <v>24</v>
      </c>
      <c r="Q30" s="81"/>
      <c r="R30" s="78"/>
      <c r="S30" s="282"/>
      <c r="T30" s="280"/>
      <c r="U30" s="81"/>
      <c r="V30" s="78"/>
      <c r="W30" s="282" t="s">
        <v>31</v>
      </c>
      <c r="X30" s="303" t="s">
        <v>344</v>
      </c>
      <c r="Y30" s="81"/>
      <c r="Z30" s="78"/>
      <c r="AA30" s="79"/>
      <c r="AB30" s="78"/>
      <c r="AC30" s="81"/>
      <c r="AD30" s="78"/>
    </row>
    <row r="31" spans="2:30" s="17" customFormat="1" ht="21" customHeight="1" x14ac:dyDescent="0.2">
      <c r="B31" s="389"/>
      <c r="C31" s="25">
        <v>25</v>
      </c>
      <c r="D31" s="45"/>
      <c r="E31" s="55" t="s">
        <v>256</v>
      </c>
      <c r="F31" s="63" t="s">
        <v>39</v>
      </c>
      <c r="G31" s="158"/>
      <c r="H31" s="43" t="s">
        <v>57</v>
      </c>
      <c r="I31" s="79"/>
      <c r="J31" s="78"/>
      <c r="K31" s="122"/>
      <c r="L31" s="281"/>
      <c r="M31" s="122"/>
      <c r="N31" s="78"/>
      <c r="O31" s="79"/>
      <c r="P31" s="281"/>
      <c r="Q31" s="263"/>
      <c r="R31" s="78"/>
      <c r="S31" s="282" t="s">
        <v>31</v>
      </c>
      <c r="T31" s="280" t="s">
        <v>24</v>
      </c>
      <c r="U31" s="263"/>
      <c r="V31" s="78"/>
      <c r="W31" s="81"/>
      <c r="X31" s="304"/>
      <c r="Y31" s="263"/>
      <c r="Z31" s="78"/>
      <c r="AA31" s="79"/>
      <c r="AB31" s="78"/>
      <c r="AC31" s="263"/>
      <c r="AD31" s="78"/>
    </row>
    <row r="32" spans="2:30" s="17" customFormat="1" ht="21" customHeight="1" x14ac:dyDescent="0.2">
      <c r="B32" s="389"/>
      <c r="C32" s="25">
        <v>26</v>
      </c>
      <c r="D32" s="45" t="s">
        <v>348</v>
      </c>
      <c r="E32" s="55" t="s">
        <v>192</v>
      </c>
      <c r="F32" s="61" t="s">
        <v>4</v>
      </c>
      <c r="G32" s="157"/>
      <c r="H32" s="42" t="s">
        <v>59</v>
      </c>
      <c r="I32" s="79" t="s">
        <v>31</v>
      </c>
      <c r="J32" s="78" t="s">
        <v>24</v>
      </c>
      <c r="K32" s="79"/>
      <c r="L32" s="78"/>
      <c r="M32" s="306" t="s">
        <v>69</v>
      </c>
      <c r="N32" s="307" t="s">
        <v>24</v>
      </c>
      <c r="O32" s="306" t="s">
        <v>338</v>
      </c>
      <c r="P32" s="307" t="s">
        <v>345</v>
      </c>
      <c r="Q32" s="81" t="s">
        <v>31</v>
      </c>
      <c r="R32" s="78" t="s">
        <v>24</v>
      </c>
      <c r="S32" s="79"/>
      <c r="T32" s="78"/>
      <c r="U32" s="81" t="s">
        <v>31</v>
      </c>
      <c r="V32" s="78" t="s">
        <v>24</v>
      </c>
      <c r="W32" s="81"/>
      <c r="X32" s="78"/>
      <c r="Y32" s="79"/>
      <c r="Z32" s="78"/>
      <c r="AA32" s="81" t="s">
        <v>70</v>
      </c>
      <c r="AB32" s="78" t="s">
        <v>24</v>
      </c>
      <c r="AC32" s="81" t="s">
        <v>31</v>
      </c>
      <c r="AD32" s="78" t="s">
        <v>24</v>
      </c>
    </row>
    <row r="33" spans="2:36" s="17" customFormat="1" ht="21" customHeight="1" x14ac:dyDescent="0.2">
      <c r="B33" s="389"/>
      <c r="C33" s="25">
        <v>27</v>
      </c>
      <c r="D33" s="45" t="s">
        <v>348</v>
      </c>
      <c r="E33" s="55" t="s">
        <v>257</v>
      </c>
      <c r="F33" s="62" t="s">
        <v>39</v>
      </c>
      <c r="G33" s="157"/>
      <c r="H33" s="42" t="s">
        <v>59</v>
      </c>
      <c r="I33" s="122"/>
      <c r="J33" s="281"/>
      <c r="K33" s="118"/>
      <c r="L33" s="100"/>
      <c r="M33" s="122"/>
      <c r="N33" s="281"/>
      <c r="O33" s="81"/>
      <c r="P33" s="78"/>
      <c r="Q33" s="81"/>
      <c r="R33" s="78"/>
      <c r="S33" s="279"/>
      <c r="T33" s="280"/>
      <c r="U33" s="81"/>
      <c r="V33" s="78"/>
      <c r="W33" s="81"/>
      <c r="X33" s="78"/>
      <c r="Y33" s="79"/>
      <c r="Z33" s="78"/>
      <c r="AA33" s="81"/>
      <c r="AB33" s="78"/>
      <c r="AC33" s="81"/>
      <c r="AD33" s="78"/>
    </row>
    <row r="34" spans="2:36" s="17" customFormat="1" ht="21" customHeight="1" x14ac:dyDescent="0.2">
      <c r="B34" s="389"/>
      <c r="C34" s="25">
        <v>28</v>
      </c>
      <c r="D34" s="45"/>
      <c r="E34" s="54" t="s">
        <v>61</v>
      </c>
      <c r="F34" s="64" t="s">
        <v>4</v>
      </c>
      <c r="G34" s="160"/>
      <c r="H34" s="42" t="s">
        <v>62</v>
      </c>
      <c r="I34" s="79"/>
      <c r="J34" s="78"/>
      <c r="K34" s="79"/>
      <c r="L34" s="78"/>
      <c r="M34" s="79"/>
      <c r="N34" s="78"/>
      <c r="O34" s="81" t="s">
        <v>31</v>
      </c>
      <c r="P34" s="78" t="s">
        <v>24</v>
      </c>
      <c r="Q34" s="79"/>
      <c r="R34" s="78"/>
      <c r="S34" s="79"/>
      <c r="T34" s="78"/>
      <c r="U34" s="81" t="s">
        <v>31</v>
      </c>
      <c r="V34" s="78" t="s">
        <v>24</v>
      </c>
      <c r="W34" s="81"/>
      <c r="X34" s="78"/>
      <c r="Y34" s="81"/>
      <c r="Z34" s="78"/>
      <c r="AA34" s="79"/>
      <c r="AB34" s="78"/>
      <c r="AC34" s="81" t="s">
        <v>31</v>
      </c>
      <c r="AD34" s="78" t="s">
        <v>24</v>
      </c>
    </row>
    <row r="35" spans="2:36" s="17" customFormat="1" ht="21" customHeight="1" x14ac:dyDescent="0.2">
      <c r="B35" s="389"/>
      <c r="C35" s="25">
        <v>29</v>
      </c>
      <c r="D35" s="45" t="s">
        <v>178</v>
      </c>
      <c r="E35" s="54" t="s">
        <v>258</v>
      </c>
      <c r="F35" s="64" t="s">
        <v>38</v>
      </c>
      <c r="G35" s="160"/>
      <c r="H35" s="42" t="s">
        <v>62</v>
      </c>
      <c r="I35" s="79" t="s">
        <v>31</v>
      </c>
      <c r="J35" s="78" t="s">
        <v>24</v>
      </c>
      <c r="K35" s="122"/>
      <c r="L35" s="281"/>
      <c r="M35" s="79" t="s">
        <v>338</v>
      </c>
      <c r="N35" s="78" t="s">
        <v>24</v>
      </c>
      <c r="O35" s="79"/>
      <c r="P35" s="78"/>
      <c r="Q35" s="81"/>
      <c r="R35" s="78"/>
      <c r="S35" s="79" t="s">
        <v>31</v>
      </c>
      <c r="T35" s="78" t="s">
        <v>24</v>
      </c>
      <c r="U35" s="79"/>
      <c r="V35" s="78"/>
      <c r="W35" s="81"/>
      <c r="X35" s="78"/>
      <c r="Y35" s="81"/>
      <c r="Z35" s="78"/>
      <c r="AA35" s="79"/>
      <c r="AB35" s="78"/>
      <c r="AC35" s="79"/>
      <c r="AD35" s="78"/>
    </row>
    <row r="36" spans="2:36" s="17" customFormat="1" ht="21" customHeight="1" x14ac:dyDescent="0.2">
      <c r="B36" s="389"/>
      <c r="C36" s="25">
        <v>30</v>
      </c>
      <c r="D36" s="45"/>
      <c r="E36" s="54" t="s">
        <v>193</v>
      </c>
      <c r="F36" s="61" t="s">
        <v>39</v>
      </c>
      <c r="G36" s="157"/>
      <c r="H36" s="42" t="s">
        <v>62</v>
      </c>
      <c r="I36" s="102"/>
      <c r="J36" s="87"/>
      <c r="K36" s="102"/>
      <c r="L36" s="87"/>
      <c r="M36" s="102"/>
      <c r="N36" s="87"/>
      <c r="O36" s="81"/>
      <c r="P36" s="78"/>
      <c r="Q36" s="81" t="s">
        <v>31</v>
      </c>
      <c r="R36" s="78" t="s">
        <v>24</v>
      </c>
      <c r="S36" s="102"/>
      <c r="T36" s="87"/>
      <c r="U36" s="81"/>
      <c r="V36" s="78"/>
      <c r="W36" s="81"/>
      <c r="X36" s="78"/>
      <c r="Y36" s="81"/>
      <c r="Z36" s="78"/>
      <c r="AA36" s="79"/>
      <c r="AB36" s="78"/>
      <c r="AC36" s="81"/>
      <c r="AD36" s="78"/>
    </row>
    <row r="37" spans="2:36" s="17" customFormat="1" ht="21" customHeight="1" x14ac:dyDescent="0.2">
      <c r="B37" s="389"/>
      <c r="C37" s="25">
        <v>31</v>
      </c>
      <c r="D37" s="45" t="s">
        <v>348</v>
      </c>
      <c r="E37" s="54" t="s">
        <v>194</v>
      </c>
      <c r="F37" s="61" t="s">
        <v>4</v>
      </c>
      <c r="G37" s="157"/>
      <c r="H37" s="42" t="s">
        <v>64</v>
      </c>
      <c r="I37" s="122" t="s">
        <v>31</v>
      </c>
      <c r="J37" s="281" t="s">
        <v>345</v>
      </c>
      <c r="K37" s="234"/>
      <c r="L37" s="235"/>
      <c r="M37" s="310" t="s">
        <v>338</v>
      </c>
      <c r="N37" s="314" t="s">
        <v>24</v>
      </c>
      <c r="O37" s="310" t="s">
        <v>338</v>
      </c>
      <c r="P37" s="314" t="s">
        <v>345</v>
      </c>
      <c r="Q37" s="302"/>
      <c r="R37" s="276"/>
      <c r="S37" s="302" t="s">
        <v>31</v>
      </c>
      <c r="T37" s="235" t="s">
        <v>24</v>
      </c>
      <c r="U37" s="302" t="s">
        <v>31</v>
      </c>
      <c r="V37" s="235" t="s">
        <v>24</v>
      </c>
      <c r="W37" s="283"/>
      <c r="X37" s="281"/>
      <c r="Y37" s="122"/>
      <c r="Z37" s="281"/>
      <c r="AA37" s="302"/>
      <c r="AB37" s="276"/>
      <c r="AC37" s="234" t="s">
        <v>31</v>
      </c>
      <c r="AD37" s="235" t="s">
        <v>236</v>
      </c>
    </row>
    <row r="38" spans="2:36" s="17" customFormat="1" ht="21" customHeight="1" x14ac:dyDescent="0.2">
      <c r="B38" s="389"/>
      <c r="C38" s="25">
        <v>32</v>
      </c>
      <c r="D38" s="45" t="s">
        <v>348</v>
      </c>
      <c r="E38" s="54" t="s">
        <v>278</v>
      </c>
      <c r="F38" s="61" t="s">
        <v>38</v>
      </c>
      <c r="G38" s="157"/>
      <c r="H38" s="42" t="s">
        <v>64</v>
      </c>
      <c r="I38" s="79" t="s">
        <v>31</v>
      </c>
      <c r="J38" s="78" t="s">
        <v>345</v>
      </c>
      <c r="K38" s="102"/>
      <c r="L38" s="87"/>
      <c r="M38" s="310" t="s">
        <v>338</v>
      </c>
      <c r="N38" s="314" t="s">
        <v>24</v>
      </c>
      <c r="O38" s="310" t="s">
        <v>338</v>
      </c>
      <c r="P38" s="314" t="s">
        <v>345</v>
      </c>
      <c r="Q38" s="79" t="s">
        <v>31</v>
      </c>
      <c r="R38" s="78" t="s">
        <v>24</v>
      </c>
      <c r="S38" s="102"/>
      <c r="T38" s="87"/>
      <c r="U38" s="102"/>
      <c r="V38" s="87"/>
      <c r="W38" s="81"/>
      <c r="X38" s="78"/>
      <c r="Y38" s="79" t="s">
        <v>70</v>
      </c>
      <c r="Z38" s="95" t="s">
        <v>236</v>
      </c>
      <c r="AA38" s="79" t="s">
        <v>70</v>
      </c>
      <c r="AB38" s="78" t="s">
        <v>236</v>
      </c>
      <c r="AC38" s="102"/>
      <c r="AD38" s="87"/>
    </row>
    <row r="39" spans="2:36" s="17" customFormat="1" ht="21" customHeight="1" x14ac:dyDescent="0.2">
      <c r="B39" s="389"/>
      <c r="C39" s="25">
        <v>33</v>
      </c>
      <c r="D39" s="45" t="s">
        <v>348</v>
      </c>
      <c r="E39" s="53" t="s">
        <v>63</v>
      </c>
      <c r="F39" s="62" t="s">
        <v>39</v>
      </c>
      <c r="G39" s="157"/>
      <c r="H39" s="42" t="s">
        <v>64</v>
      </c>
      <c r="I39" s="102"/>
      <c r="J39" s="87"/>
      <c r="K39" s="102"/>
      <c r="L39" s="87"/>
      <c r="M39" s="83"/>
      <c r="N39" s="115"/>
      <c r="O39" s="102"/>
      <c r="P39" s="87"/>
      <c r="Q39" s="102"/>
      <c r="R39" s="87"/>
      <c r="S39" s="102"/>
      <c r="T39" s="87"/>
      <c r="U39" s="102"/>
      <c r="V39" s="87"/>
      <c r="W39" s="81"/>
      <c r="X39" s="78"/>
      <c r="Y39" s="79"/>
      <c r="Z39" s="95"/>
      <c r="AA39" s="102"/>
      <c r="AB39" s="87"/>
      <c r="AC39" s="102"/>
      <c r="AD39" s="87"/>
    </row>
    <row r="40" spans="2:36" s="17" customFormat="1" ht="21" customHeight="1" x14ac:dyDescent="0.2">
      <c r="B40" s="389"/>
      <c r="C40" s="25">
        <v>34</v>
      </c>
      <c r="D40" s="45" t="s">
        <v>348</v>
      </c>
      <c r="E40" s="56" t="s">
        <v>36</v>
      </c>
      <c r="F40" s="61" t="s">
        <v>4</v>
      </c>
      <c r="G40" s="157"/>
      <c r="H40" s="42" t="s">
        <v>65</v>
      </c>
      <c r="I40" s="122" t="s">
        <v>31</v>
      </c>
      <c r="J40" s="290" t="s">
        <v>345</v>
      </c>
      <c r="K40" s="118"/>
      <c r="L40" s="100"/>
      <c r="M40" s="306" t="s">
        <v>69</v>
      </c>
      <c r="N40" s="307" t="s">
        <v>24</v>
      </c>
      <c r="O40" s="306" t="s">
        <v>338</v>
      </c>
      <c r="P40" s="307" t="s">
        <v>345</v>
      </c>
      <c r="Q40" s="234"/>
      <c r="R40" s="235"/>
      <c r="S40" s="234" t="s">
        <v>31</v>
      </c>
      <c r="T40" s="235" t="s">
        <v>24</v>
      </c>
      <c r="U40" s="234"/>
      <c r="V40" s="235"/>
      <c r="W40" s="283"/>
      <c r="X40" s="281"/>
      <c r="Y40" s="283"/>
      <c r="Z40" s="281"/>
      <c r="AA40" s="283"/>
      <c r="AB40" s="281"/>
      <c r="AC40" s="234" t="s">
        <v>31</v>
      </c>
      <c r="AD40" s="235" t="s">
        <v>24</v>
      </c>
    </row>
    <row r="41" spans="2:36" s="17" customFormat="1" ht="21" customHeight="1" x14ac:dyDescent="0.2">
      <c r="B41" s="389"/>
      <c r="C41" s="25">
        <v>35</v>
      </c>
      <c r="D41" s="45" t="s">
        <v>348</v>
      </c>
      <c r="E41" s="56" t="s">
        <v>260</v>
      </c>
      <c r="F41" s="126" t="s">
        <v>38</v>
      </c>
      <c r="G41" s="161"/>
      <c r="H41" s="42" t="s">
        <v>65</v>
      </c>
      <c r="I41" s="79"/>
      <c r="J41" s="277"/>
      <c r="K41" s="79"/>
      <c r="L41" s="78"/>
      <c r="M41" s="310" t="s">
        <v>69</v>
      </c>
      <c r="N41" s="314" t="s">
        <v>24</v>
      </c>
      <c r="O41" s="310" t="s">
        <v>338</v>
      </c>
      <c r="P41" s="314" t="s">
        <v>345</v>
      </c>
      <c r="Q41" s="79" t="s">
        <v>31</v>
      </c>
      <c r="R41" s="78" t="s">
        <v>24</v>
      </c>
      <c r="S41" s="79"/>
      <c r="T41" s="78"/>
      <c r="U41" s="79"/>
      <c r="V41" s="78"/>
      <c r="W41" s="81"/>
      <c r="X41" s="78"/>
      <c r="Y41" s="81"/>
      <c r="Z41" s="78"/>
      <c r="AA41" s="81"/>
      <c r="AB41" s="78"/>
      <c r="AC41" s="102"/>
      <c r="AD41" s="87"/>
    </row>
    <row r="42" spans="2:36" s="17" customFormat="1" ht="21" customHeight="1" x14ac:dyDescent="0.2">
      <c r="B42" s="389"/>
      <c r="C42" s="25">
        <v>36</v>
      </c>
      <c r="D42" s="45" t="s">
        <v>348</v>
      </c>
      <c r="E42" s="56" t="s">
        <v>259</v>
      </c>
      <c r="F42" s="62" t="s">
        <v>39</v>
      </c>
      <c r="G42" s="162"/>
      <c r="H42" s="295" t="s">
        <v>65</v>
      </c>
      <c r="I42" s="102"/>
      <c r="J42" s="296"/>
      <c r="K42" s="101"/>
      <c r="L42" s="96"/>
      <c r="M42" s="79"/>
      <c r="N42" s="78"/>
      <c r="O42" s="101"/>
      <c r="P42" s="96"/>
      <c r="Q42" s="122"/>
      <c r="R42" s="281"/>
      <c r="S42" s="122"/>
      <c r="T42" s="281"/>
      <c r="U42" s="122" t="s">
        <v>31</v>
      </c>
      <c r="V42" s="281" t="s">
        <v>24</v>
      </c>
      <c r="W42" s="81"/>
      <c r="X42" s="78"/>
      <c r="Y42" s="81"/>
      <c r="Z42" s="78"/>
      <c r="AA42" s="81"/>
      <c r="AB42" s="78"/>
      <c r="AC42" s="101"/>
      <c r="AD42" s="96"/>
    </row>
    <row r="43" spans="2:36" s="17" customFormat="1" ht="21" customHeight="1" x14ac:dyDescent="0.2">
      <c r="B43" s="389"/>
      <c r="C43" s="25">
        <v>37</v>
      </c>
      <c r="D43" s="45"/>
      <c r="E43" s="56" t="s">
        <v>261</v>
      </c>
      <c r="F43" s="61" t="s">
        <v>4</v>
      </c>
      <c r="G43" s="162"/>
      <c r="H43" s="297" t="s">
        <v>67</v>
      </c>
      <c r="I43" s="81" t="s">
        <v>31</v>
      </c>
      <c r="J43" s="78" t="s">
        <v>24</v>
      </c>
      <c r="K43" s="101"/>
      <c r="L43" s="96"/>
      <c r="M43" s="79"/>
      <c r="N43" s="78"/>
      <c r="O43" s="79"/>
      <c r="P43" s="78"/>
      <c r="Q43" s="81" t="s">
        <v>31</v>
      </c>
      <c r="R43" s="78" t="s">
        <v>24</v>
      </c>
      <c r="S43" s="81" t="s">
        <v>31</v>
      </c>
      <c r="T43" s="78" t="s">
        <v>24</v>
      </c>
      <c r="U43" s="79"/>
      <c r="V43" s="78"/>
      <c r="W43" s="81"/>
      <c r="X43" s="78"/>
      <c r="Y43" s="79"/>
      <c r="Z43" s="95"/>
      <c r="AA43" s="81" t="s">
        <v>70</v>
      </c>
      <c r="AB43" s="78" t="s">
        <v>24</v>
      </c>
      <c r="AC43" s="79"/>
      <c r="AD43" s="78"/>
      <c r="AJ43" s="17" ph="1"/>
    </row>
    <row r="44" spans="2:36" s="17" customFormat="1" ht="21" customHeight="1" x14ac:dyDescent="0.2">
      <c r="B44" s="389"/>
      <c r="C44" s="25">
        <v>38</v>
      </c>
      <c r="D44" s="45"/>
      <c r="E44" s="55" t="s">
        <v>262</v>
      </c>
      <c r="F44" s="61" t="s">
        <v>38</v>
      </c>
      <c r="G44" s="163"/>
      <c r="H44" s="27" t="s">
        <v>67</v>
      </c>
      <c r="I44" s="79"/>
      <c r="J44" s="78"/>
      <c r="K44" s="79"/>
      <c r="L44" s="78"/>
      <c r="M44" s="79" t="s">
        <v>338</v>
      </c>
      <c r="N44" s="78" t="s">
        <v>24</v>
      </c>
      <c r="O44" s="79" t="s">
        <v>31</v>
      </c>
      <c r="P44" s="78" t="s">
        <v>24</v>
      </c>
      <c r="Q44" s="79"/>
      <c r="R44" s="78"/>
      <c r="S44" s="79"/>
      <c r="T44" s="78"/>
      <c r="U44" s="79" t="s">
        <v>31</v>
      </c>
      <c r="V44" s="78" t="s">
        <v>24</v>
      </c>
      <c r="W44" s="81"/>
      <c r="X44" s="78"/>
      <c r="Y44" s="122"/>
      <c r="Z44" s="281"/>
      <c r="AA44" s="79"/>
      <c r="AB44" s="78"/>
      <c r="AC44" s="79" t="s">
        <v>31</v>
      </c>
      <c r="AD44" s="78" t="s">
        <v>24</v>
      </c>
    </row>
    <row r="45" spans="2:36" s="17" customFormat="1" ht="21" customHeight="1" x14ac:dyDescent="0.2">
      <c r="B45" s="389"/>
      <c r="C45" s="25">
        <v>39</v>
      </c>
      <c r="D45" s="45"/>
      <c r="E45" s="298" t="s">
        <v>66</v>
      </c>
      <c r="F45" s="62" t="s">
        <v>39</v>
      </c>
      <c r="G45" s="299"/>
      <c r="H45" s="297" t="s">
        <v>67</v>
      </c>
      <c r="I45" s="81"/>
      <c r="J45" s="78"/>
      <c r="K45" s="101"/>
      <c r="L45" s="96"/>
      <c r="M45" s="101"/>
      <c r="N45" s="96"/>
      <c r="O45" s="101"/>
      <c r="P45" s="96"/>
      <c r="Q45" s="81"/>
      <c r="R45" s="78"/>
      <c r="S45" s="81"/>
      <c r="T45" s="78"/>
      <c r="U45" s="101"/>
      <c r="V45" s="96"/>
      <c r="W45" s="97"/>
      <c r="X45" s="84"/>
      <c r="Y45" s="98"/>
      <c r="Z45" s="99"/>
      <c r="AA45" s="81"/>
      <c r="AB45" s="78"/>
      <c r="AC45" s="101"/>
      <c r="AD45" s="96"/>
    </row>
    <row r="46" spans="2:36" s="17" customFormat="1" ht="21" customHeight="1" x14ac:dyDescent="0.2">
      <c r="B46" s="390"/>
      <c r="C46" s="394" t="s">
        <v>14</v>
      </c>
      <c r="D46" s="395"/>
      <c r="E46" s="395"/>
      <c r="F46" s="395"/>
      <c r="G46" s="395"/>
      <c r="H46" s="396"/>
      <c r="I46" s="392">
        <f>COUNTIF(I7:I45,"仙")</f>
        <v>11</v>
      </c>
      <c r="J46" s="397"/>
      <c r="K46" s="392">
        <f t="shared" ref="K46" si="0">COUNTIF(K7:K45,"仙")</f>
        <v>0</v>
      </c>
      <c r="L46" s="397"/>
      <c r="M46" s="392">
        <f t="shared" ref="M46" si="1">COUNTIF(M7:M45,"仙")</f>
        <v>0</v>
      </c>
      <c r="N46" s="397"/>
      <c r="O46" s="392">
        <f t="shared" ref="O46" si="2">COUNTIF(O7:O45,"仙")</f>
        <v>6</v>
      </c>
      <c r="P46" s="397"/>
      <c r="Q46" s="392">
        <f t="shared" ref="Q46" si="3">COUNTIF(Q7:Q45,"仙")</f>
        <v>11</v>
      </c>
      <c r="R46" s="397"/>
      <c r="S46" s="392">
        <f t="shared" ref="S46" si="4">COUNTIF(S7:S45,"仙")</f>
        <v>13</v>
      </c>
      <c r="T46" s="397"/>
      <c r="U46" s="392">
        <f t="shared" ref="U46" si="5">COUNTIF(U7:U45,"仙")</f>
        <v>8</v>
      </c>
      <c r="V46" s="397"/>
      <c r="W46" s="392">
        <f t="shared" ref="W46" si="6">COUNTIF(W7:W45,"仙")</f>
        <v>8</v>
      </c>
      <c r="X46" s="397"/>
      <c r="Y46" s="392">
        <f t="shared" ref="Y46" si="7">COUNTIF(Y7:Y45,"仙")</f>
        <v>0</v>
      </c>
      <c r="Z46" s="397"/>
      <c r="AA46" s="392">
        <f t="shared" ref="AA46" si="8">COUNTIF(AA7:AA45,"仙")</f>
        <v>0</v>
      </c>
      <c r="AB46" s="397"/>
      <c r="AC46" s="392">
        <f t="shared" ref="AC46" si="9">COUNTIF(AC7:AC45,"仙")</f>
        <v>12</v>
      </c>
      <c r="AD46" s="397"/>
    </row>
    <row r="47" spans="2:36" s="17" customFormat="1" ht="21" customHeight="1" x14ac:dyDescent="0.2">
      <c r="B47" s="390"/>
      <c r="C47" s="400" t="s">
        <v>15</v>
      </c>
      <c r="D47" s="401"/>
      <c r="E47" s="401"/>
      <c r="F47" s="401"/>
      <c r="G47" s="401"/>
      <c r="H47" s="402"/>
      <c r="I47" s="392">
        <f>COUNTIF(I7:I45,"石")</f>
        <v>0</v>
      </c>
      <c r="J47" s="397"/>
      <c r="K47" s="392">
        <f t="shared" ref="K47" si="10">COUNTIF(K7:K45,"石")</f>
        <v>0</v>
      </c>
      <c r="L47" s="397"/>
      <c r="M47" s="392">
        <f t="shared" ref="M47" si="11">COUNTIF(M7:M45,"石")</f>
        <v>0</v>
      </c>
      <c r="N47" s="397"/>
      <c r="O47" s="392">
        <f t="shared" ref="O47" si="12">COUNTIF(O7:O45,"石")</f>
        <v>0</v>
      </c>
      <c r="P47" s="397"/>
      <c r="Q47" s="392">
        <f t="shared" ref="Q47" si="13">COUNTIF(Q7:Q45,"石")</f>
        <v>0</v>
      </c>
      <c r="R47" s="397"/>
      <c r="S47" s="392">
        <f t="shared" ref="S47" si="14">COUNTIF(S7:S45,"石")</f>
        <v>0</v>
      </c>
      <c r="T47" s="397"/>
      <c r="U47" s="392">
        <f t="shared" ref="U47" si="15">COUNTIF(U7:U45,"石")</f>
        <v>0</v>
      </c>
      <c r="V47" s="397"/>
      <c r="W47" s="392">
        <f t="shared" ref="W47" si="16">COUNTIF(W7:W45,"石")</f>
        <v>0</v>
      </c>
      <c r="X47" s="397"/>
      <c r="Y47" s="392">
        <f t="shared" ref="Y47" si="17">COUNTIF(Y7:Y45,"石")</f>
        <v>2</v>
      </c>
      <c r="Z47" s="397"/>
      <c r="AA47" s="392">
        <f t="shared" ref="AA47" si="18">COUNTIF(AA7:AA45,"石")</f>
        <v>6</v>
      </c>
      <c r="AB47" s="397"/>
      <c r="AC47" s="392">
        <f t="shared" ref="AC47" si="19">COUNTIF(AC7:AC45,"石")</f>
        <v>0</v>
      </c>
      <c r="AD47" s="397"/>
    </row>
    <row r="48" spans="2:36" s="17" customFormat="1" ht="21" customHeight="1" x14ac:dyDescent="0.2">
      <c r="B48" s="390"/>
      <c r="C48" s="400" t="s">
        <v>334</v>
      </c>
      <c r="D48" s="401"/>
      <c r="E48" s="401"/>
      <c r="F48" s="401"/>
      <c r="G48" s="401"/>
      <c r="H48" s="402"/>
      <c r="I48" s="392">
        <f>COUNTIF(I8:I46,"利")</f>
        <v>4</v>
      </c>
      <c r="J48" s="397"/>
      <c r="K48" s="392">
        <f t="shared" ref="K48" si="20">COUNTIF(K8:K46,"利")</f>
        <v>0</v>
      </c>
      <c r="L48" s="397"/>
      <c r="M48" s="392">
        <f t="shared" ref="M48" si="21">COUNTIF(M8:M46,"利")</f>
        <v>6</v>
      </c>
      <c r="N48" s="397"/>
      <c r="O48" s="392">
        <f t="shared" ref="O48" si="22">COUNTIF(O8:O46,"利")</f>
        <v>9</v>
      </c>
      <c r="P48" s="397"/>
      <c r="Q48" s="392">
        <f t="shared" ref="Q48" si="23">COUNTIF(Q8:Q46,"利")</f>
        <v>0</v>
      </c>
      <c r="R48" s="397"/>
      <c r="S48" s="392">
        <f t="shared" ref="S48" si="24">COUNTIF(S8:S46,"利")</f>
        <v>0</v>
      </c>
      <c r="T48" s="397"/>
      <c r="U48" s="392">
        <f t="shared" ref="U48" si="25">COUNTIF(U8:U46,"利")</f>
        <v>0</v>
      </c>
      <c r="V48" s="397"/>
      <c r="W48" s="392">
        <f t="shared" ref="W48" si="26">COUNTIF(W8:W46,"利")</f>
        <v>0</v>
      </c>
      <c r="X48" s="397"/>
      <c r="Y48" s="392">
        <f t="shared" ref="Y48" si="27">COUNTIF(Y8:Y46,"利")</f>
        <v>0</v>
      </c>
      <c r="Z48" s="397"/>
      <c r="AA48" s="392">
        <f t="shared" ref="AA48" si="28">COUNTIF(AA8:AA46,"利")</f>
        <v>0</v>
      </c>
      <c r="AB48" s="397"/>
      <c r="AC48" s="392">
        <f t="shared" ref="AC48" si="29">COUNTIF(AC8:AC46,"利")</f>
        <v>0</v>
      </c>
      <c r="AD48" s="397"/>
    </row>
    <row r="49" spans="2:36" s="17" customFormat="1" ht="21" customHeight="1" x14ac:dyDescent="0.2">
      <c r="B49" s="390"/>
      <c r="C49" s="368" t="s">
        <v>32</v>
      </c>
      <c r="D49" s="369"/>
      <c r="E49" s="369"/>
      <c r="F49" s="369"/>
      <c r="G49" s="369"/>
      <c r="H49" s="370"/>
      <c r="I49" s="371">
        <f>COUNTIF(I7:I45,"鹿")</f>
        <v>0</v>
      </c>
      <c r="J49" s="372"/>
      <c r="K49" s="371">
        <f>COUNTIF(K7:K45,"鹿")</f>
        <v>0</v>
      </c>
      <c r="L49" s="372"/>
      <c r="M49" s="371">
        <f>COUNTIF(M7:M45,"鹿")</f>
        <v>6</v>
      </c>
      <c r="N49" s="372"/>
      <c r="O49" s="373">
        <f>COUNTIF(O7:O45,"鹿")</f>
        <v>0</v>
      </c>
      <c r="P49" s="374"/>
      <c r="Q49" s="371">
        <f>COUNTIF(Q7:Q45,"鹿")</f>
        <v>0</v>
      </c>
      <c r="R49" s="372"/>
      <c r="S49" s="373">
        <f>COUNTIF(S7:S45,"鹿")</f>
        <v>0</v>
      </c>
      <c r="T49" s="374"/>
      <c r="U49" s="373">
        <f>COUNTIF(U7:U45,"鹿")</f>
        <v>0</v>
      </c>
      <c r="V49" s="374"/>
      <c r="W49" s="371">
        <f>COUNTIF(W7:W45,"鹿")</f>
        <v>0</v>
      </c>
      <c r="X49" s="372"/>
      <c r="Y49" s="371">
        <f>COUNTIF(Y7:Y45,"鹿")</f>
        <v>0</v>
      </c>
      <c r="Z49" s="372"/>
      <c r="AA49" s="373">
        <f>COUNTIF(AA7:AA45,"鹿")</f>
        <v>0</v>
      </c>
      <c r="AB49" s="374"/>
      <c r="AC49" s="373">
        <f>COUNTIF(AC7:AC45,"鹿")</f>
        <v>0</v>
      </c>
      <c r="AD49" s="374"/>
    </row>
    <row r="50" spans="2:36" s="17" customFormat="1" ht="21" customHeight="1" x14ac:dyDescent="0.2">
      <c r="B50" s="391"/>
      <c r="C50" s="49" t="s">
        <v>16</v>
      </c>
      <c r="D50" s="50"/>
      <c r="E50" s="50"/>
      <c r="F50" s="50"/>
      <c r="G50" s="50"/>
      <c r="H50" s="51"/>
      <c r="I50" s="392">
        <f>SUM(I46:I49)</f>
        <v>15</v>
      </c>
      <c r="J50" s="393"/>
      <c r="K50" s="398">
        <f>SUM(K46:K49)</f>
        <v>0</v>
      </c>
      <c r="L50" s="399"/>
      <c r="M50" s="392">
        <f>SUM(M46:M49)</f>
        <v>12</v>
      </c>
      <c r="N50" s="393"/>
      <c r="O50" s="405">
        <f>SUM(O46:O49)</f>
        <v>15</v>
      </c>
      <c r="P50" s="406"/>
      <c r="Q50" s="392">
        <f>SUM(Q46:Q49)</f>
        <v>11</v>
      </c>
      <c r="R50" s="393"/>
      <c r="S50" s="405">
        <f>SUM(S46:S49)</f>
        <v>13</v>
      </c>
      <c r="T50" s="406"/>
      <c r="U50" s="403">
        <f>SUM(U46:U49)</f>
        <v>8</v>
      </c>
      <c r="V50" s="404"/>
      <c r="W50" s="398">
        <f>SUM(W46:W49)</f>
        <v>8</v>
      </c>
      <c r="X50" s="399"/>
      <c r="Y50" s="392">
        <f>SUM(Y46:Y49)</f>
        <v>2</v>
      </c>
      <c r="Z50" s="393"/>
      <c r="AA50" s="405">
        <f>SUM(AA46:AA49)</f>
        <v>6</v>
      </c>
      <c r="AB50" s="406"/>
      <c r="AC50" s="405">
        <f>SUM(AC46:AC49)</f>
        <v>12</v>
      </c>
      <c r="AD50" s="406"/>
    </row>
    <row r="51" spans="2:36" s="17" customFormat="1" ht="18.75" customHeight="1" x14ac:dyDescent="0.2">
      <c r="H51" s="28" t="s">
        <v>19</v>
      </c>
      <c r="J51" s="17">
        <f>COUNTIF(J7:J45,"○")</f>
        <v>7</v>
      </c>
      <c r="L51" s="17">
        <f>COUNTIF(L7:L45,"○")</f>
        <v>0</v>
      </c>
      <c r="N51" s="17">
        <f>COUNTIF(N7:N45,"○")</f>
        <v>12</v>
      </c>
      <c r="O51" s="117"/>
      <c r="P51" s="117">
        <f>COUNTIF(P7:P45,"○")</f>
        <v>6</v>
      </c>
      <c r="R51" s="17">
        <f>COUNTIF(R7:R45,"○")</f>
        <v>11</v>
      </c>
      <c r="S51" s="117"/>
      <c r="T51" s="117">
        <f>COUNTIF(T7:T45,"○")</f>
        <v>13</v>
      </c>
      <c r="U51" s="117"/>
      <c r="V51" s="117">
        <f>COUNTIF(V7:V45,"○")</f>
        <v>8</v>
      </c>
      <c r="X51" s="17">
        <f>COUNTIF(X7:X45,"○")</f>
        <v>7</v>
      </c>
      <c r="Z51" s="17">
        <f>COUNTIF(Z7:Z45,"○")</f>
        <v>2</v>
      </c>
      <c r="AA51" s="117"/>
      <c r="AB51" s="117">
        <f>COUNTIF(AB7:AB45,"○")</f>
        <v>6</v>
      </c>
      <c r="AC51" s="117"/>
      <c r="AD51" s="117">
        <f>COUNTIF(AD7:AD45,"○")</f>
        <v>12</v>
      </c>
    </row>
    <row r="52" spans="2:36" s="17" customFormat="1" ht="18.75" customHeight="1" x14ac:dyDescent="0.2">
      <c r="H52" s="28" t="s">
        <v>20</v>
      </c>
      <c r="J52" s="17">
        <f>COUNTIF(J7:J45,"◎")</f>
        <v>9</v>
      </c>
      <c r="L52" s="17">
        <f>COUNTIF(L7:L45,"◎")</f>
        <v>0</v>
      </c>
      <c r="N52" s="17">
        <f>COUNTIF(N7:N45,"◎")</f>
        <v>0</v>
      </c>
      <c r="O52" s="117"/>
      <c r="P52" s="117">
        <f>COUNTIF(P7:P45,"◎")</f>
        <v>10</v>
      </c>
      <c r="R52" s="17">
        <f>COUNTIF(R7:R45,"◎")</f>
        <v>0</v>
      </c>
      <c r="S52" s="117"/>
      <c r="T52" s="117">
        <f>COUNTIF(T7:T45,"◎")</f>
        <v>0</v>
      </c>
      <c r="U52" s="117"/>
      <c r="V52" s="117">
        <f>COUNTIF(V7:V45,"◎")</f>
        <v>0</v>
      </c>
      <c r="X52" s="17">
        <f>COUNTIF(X7:X45,"◎")</f>
        <v>0</v>
      </c>
      <c r="Z52" s="17">
        <f>COUNTIF(Z7:Z45,"◎")</f>
        <v>0</v>
      </c>
      <c r="AA52" s="117"/>
      <c r="AB52" s="117">
        <f>COUNTIF(AB7:AB45,"◎")</f>
        <v>0</v>
      </c>
      <c r="AC52" s="117"/>
      <c r="AD52" s="117">
        <f>COUNTIF(AD7:AD45,"◎")</f>
        <v>0</v>
      </c>
    </row>
    <row r="53" spans="2:36" s="17" customFormat="1" ht="18.75" customHeight="1" x14ac:dyDescent="0.2">
      <c r="H53" s="28" t="s">
        <v>21</v>
      </c>
      <c r="J53" s="17">
        <f>COUNTIF(J7:J45,"△")</f>
        <v>0</v>
      </c>
      <c r="L53" s="17">
        <f>COUNTIF(L7:L45,"△")</f>
        <v>0</v>
      </c>
      <c r="N53" s="17">
        <f>COUNTIF(N7:N45,"△")</f>
        <v>0</v>
      </c>
      <c r="O53" s="117"/>
      <c r="P53" s="117">
        <f>COUNTIF(P7:P45,"△")</f>
        <v>0</v>
      </c>
      <c r="R53" s="17">
        <f>COUNTIF(R7:R45,"△")</f>
        <v>0</v>
      </c>
      <c r="S53" s="117"/>
      <c r="T53" s="117">
        <f>COUNTIF(T7:T45,"△")</f>
        <v>0</v>
      </c>
      <c r="U53" s="117"/>
      <c r="V53" s="117">
        <f>COUNTIF(V7:V45,"△")</f>
        <v>0</v>
      </c>
      <c r="X53" s="17">
        <f>COUNTIF(X7:X45,"△")</f>
        <v>0</v>
      </c>
      <c r="Z53" s="17">
        <f>COUNTIF(Z7:Z45,"△")</f>
        <v>0</v>
      </c>
      <c r="AA53" s="117"/>
      <c r="AB53" s="117">
        <f>COUNTIF(AB7:AB45,"△")</f>
        <v>0</v>
      </c>
      <c r="AC53" s="117"/>
      <c r="AD53" s="117">
        <f>COUNTIF(AD7:AD45,"△")</f>
        <v>0</v>
      </c>
    </row>
    <row r="54" spans="2:36" s="17" customFormat="1" ht="18.75" customHeight="1" x14ac:dyDescent="0.2">
      <c r="H54" s="28" t="s">
        <v>22</v>
      </c>
      <c r="J54" s="17">
        <f>COUNTIF(J7:J45,"▽")</f>
        <v>0</v>
      </c>
      <c r="L54" s="17">
        <f>COUNTIF(L7:L45,"▽")</f>
        <v>0</v>
      </c>
      <c r="N54" s="17">
        <f>COUNTIF(N7:N45,"▽")</f>
        <v>0</v>
      </c>
      <c r="O54" s="117"/>
      <c r="P54" s="117">
        <f>COUNTIF(P7:P45,"▽")</f>
        <v>0</v>
      </c>
      <c r="R54" s="17">
        <f>COUNTIF(R7:R45,"▽")</f>
        <v>0</v>
      </c>
      <c r="S54" s="117"/>
      <c r="T54" s="117">
        <f>COUNTIF(T7:T45,"▽")</f>
        <v>0</v>
      </c>
      <c r="U54" s="117"/>
      <c r="V54" s="117">
        <f>COUNTIF(V7:V45,"▽")</f>
        <v>0</v>
      </c>
      <c r="X54" s="17">
        <f>COUNTIF(X7:X45,"▽")</f>
        <v>0</v>
      </c>
      <c r="Z54" s="17">
        <f>COUNTIF(Z7:Z45,"▽")</f>
        <v>0</v>
      </c>
      <c r="AA54" s="117"/>
      <c r="AB54" s="117">
        <f>COUNTIF(AB7:AB45,"▽")</f>
        <v>0</v>
      </c>
      <c r="AC54" s="117"/>
      <c r="AD54" s="117">
        <f>COUNTIF(AD7:AD45,"▽")</f>
        <v>0</v>
      </c>
    </row>
    <row r="55" spans="2:36" s="17" customFormat="1" x14ac:dyDescent="0.2">
      <c r="O55" s="117"/>
      <c r="P55" s="117"/>
      <c r="S55" s="117"/>
      <c r="T55" s="117"/>
      <c r="U55" s="117"/>
      <c r="V55" s="117"/>
      <c r="AA55" s="117"/>
      <c r="AB55" s="117"/>
      <c r="AC55" s="117"/>
      <c r="AD55" s="117"/>
    </row>
    <row r="59" spans="2:36" ht="20.399999999999999" x14ac:dyDescent="0.2">
      <c r="AJ59" ph="1"/>
    </row>
    <row r="62" spans="2:36" ht="20.399999999999999" x14ac:dyDescent="0.2">
      <c r="AJ62" ph="1"/>
    </row>
    <row r="66" spans="36:36" ht="20.399999999999999" x14ac:dyDescent="0.2">
      <c r="AJ66" ph="1"/>
    </row>
  </sheetData>
  <mergeCells count="95">
    <mergeCell ref="AA48:AB48"/>
    <mergeCell ref="O48:P48"/>
    <mergeCell ref="Q48:R48"/>
    <mergeCell ref="S48:T48"/>
    <mergeCell ref="U48:V48"/>
    <mergeCell ref="W48:X48"/>
    <mergeCell ref="AA4:AB4"/>
    <mergeCell ref="Y5:Z5"/>
    <mergeCell ref="AA5:AB5"/>
    <mergeCell ref="Q5:R5"/>
    <mergeCell ref="AC50:AD50"/>
    <mergeCell ref="AA50:AB50"/>
    <mergeCell ref="Q46:R46"/>
    <mergeCell ref="S46:T46"/>
    <mergeCell ref="AA47:AB47"/>
    <mergeCell ref="Q47:R47"/>
    <mergeCell ref="S47:T47"/>
    <mergeCell ref="U47:V47"/>
    <mergeCell ref="Q50:R50"/>
    <mergeCell ref="S50:T50"/>
    <mergeCell ref="Y48:Z48"/>
    <mergeCell ref="AC48:AD48"/>
    <mergeCell ref="W50:X50"/>
    <mergeCell ref="Y50:Z50"/>
    <mergeCell ref="O50:P50"/>
    <mergeCell ref="AC4:AD4"/>
    <mergeCell ref="AC5:AD5"/>
    <mergeCell ref="AC6:AD6"/>
    <mergeCell ref="AC46:AD46"/>
    <mergeCell ref="AC47:AD47"/>
    <mergeCell ref="AC49:AD49"/>
    <mergeCell ref="O46:P46"/>
    <mergeCell ref="Y46:Z46"/>
    <mergeCell ref="AA46:AB46"/>
    <mergeCell ref="W46:X46"/>
    <mergeCell ref="U46:V46"/>
    <mergeCell ref="W47:X47"/>
    <mergeCell ref="Y47:Z47"/>
    <mergeCell ref="M47:N47"/>
    <mergeCell ref="I48:J48"/>
    <mergeCell ref="K48:L48"/>
    <mergeCell ref="M48:N48"/>
    <mergeCell ref="U50:V50"/>
    <mergeCell ref="O47:P47"/>
    <mergeCell ref="S5:T5"/>
    <mergeCell ref="U5:V5"/>
    <mergeCell ref="W5:X5"/>
    <mergeCell ref="B7:B45"/>
    <mergeCell ref="B46:B50"/>
    <mergeCell ref="I50:J50"/>
    <mergeCell ref="C46:H46"/>
    <mergeCell ref="I46:J46"/>
    <mergeCell ref="K50:L50"/>
    <mergeCell ref="M50:N50"/>
    <mergeCell ref="K46:L46"/>
    <mergeCell ref="M46:N46"/>
    <mergeCell ref="C48:H48"/>
    <mergeCell ref="C47:H47"/>
    <mergeCell ref="I47:J47"/>
    <mergeCell ref="K47:L47"/>
    <mergeCell ref="Y4:Z4"/>
    <mergeCell ref="U4:V4"/>
    <mergeCell ref="W4:X4"/>
    <mergeCell ref="Q4:R4"/>
    <mergeCell ref="S4:T4"/>
    <mergeCell ref="I4:J4"/>
    <mergeCell ref="K4:L4"/>
    <mergeCell ref="M4:N4"/>
    <mergeCell ref="O5:P5"/>
    <mergeCell ref="I5:J5"/>
    <mergeCell ref="K5:L5"/>
    <mergeCell ref="M5:N5"/>
    <mergeCell ref="O4:P4"/>
    <mergeCell ref="W6:X6"/>
    <mergeCell ref="Y6:Z6"/>
    <mergeCell ref="I6:J6"/>
    <mergeCell ref="K6:L6"/>
    <mergeCell ref="M6:N6"/>
    <mergeCell ref="O6:P6"/>
    <mergeCell ref="B2:AB2"/>
    <mergeCell ref="AA6:AB6"/>
    <mergeCell ref="C49:H49"/>
    <mergeCell ref="I49:J49"/>
    <mergeCell ref="K49:L49"/>
    <mergeCell ref="M49:N49"/>
    <mergeCell ref="O49:P49"/>
    <mergeCell ref="Q49:R49"/>
    <mergeCell ref="S49:T49"/>
    <mergeCell ref="U49:V49"/>
    <mergeCell ref="W49:X49"/>
    <mergeCell ref="Y49:Z49"/>
    <mergeCell ref="AA49:AB49"/>
    <mergeCell ref="Q6:R6"/>
    <mergeCell ref="S6:T6"/>
    <mergeCell ref="U6:V6"/>
  </mergeCells>
  <phoneticPr fontId="1"/>
  <pageMargins left="0.46" right="0.31496062992125984" top="0.6692913385826772" bottom="0.74803149606299213" header="0.31496062992125984" footer="0.31496062992125984"/>
  <pageSetup paperSize="12"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72"/>
  <sheetViews>
    <sheetView view="pageBreakPreview" topLeftCell="A6" zoomScaleNormal="75" zoomScaleSheetLayoutView="100" workbookViewId="0">
      <selection activeCell="O11" sqref="O11"/>
    </sheetView>
  </sheetViews>
  <sheetFormatPr defaultRowHeight="13.2" x14ac:dyDescent="0.2"/>
  <cols>
    <col min="1" max="1" width="2" customWidth="1"/>
    <col min="2" max="2" width="6.6640625" customWidth="1"/>
    <col min="3" max="3" width="4.21875" customWidth="1"/>
    <col min="4" max="4" width="4.6640625" customWidth="1"/>
    <col min="5" max="5" width="15.6640625" customWidth="1"/>
    <col min="6" max="7" width="6.21875" customWidth="1"/>
    <col min="8" max="8" width="14.21875" customWidth="1"/>
    <col min="9" max="14" width="4.21875" customWidth="1"/>
    <col min="15" max="16" width="4.21875" style="112" customWidth="1"/>
    <col min="17" max="18" width="4.21875" customWidth="1"/>
    <col min="19" max="22" width="4.21875" style="112" customWidth="1"/>
    <col min="23" max="26" width="4.21875" customWidth="1"/>
    <col min="27" max="28" width="4.21875" style="112" customWidth="1"/>
    <col min="29" max="30" width="4.33203125" customWidth="1"/>
  </cols>
  <sheetData>
    <row r="1" spans="2:30" ht="15.75" customHeight="1" x14ac:dyDescent="0.2"/>
    <row r="2" spans="2:30" ht="36" customHeight="1" x14ac:dyDescent="0.2">
      <c r="B2" s="357" t="s">
        <v>306</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row>
    <row r="3" spans="2:30" s="17" customFormat="1" ht="19.5" customHeight="1" x14ac:dyDescent="0.2">
      <c r="O3" s="117"/>
      <c r="P3" s="117"/>
      <c r="S3" s="117"/>
      <c r="T3" s="117"/>
      <c r="U3" s="117"/>
      <c r="V3" s="117"/>
      <c r="AA3" s="117"/>
      <c r="AB3" s="117"/>
    </row>
    <row r="4" spans="2:30" s="17" customFormat="1" ht="21" customHeight="1" x14ac:dyDescent="0.2">
      <c r="B4" s="18" t="s">
        <v>13</v>
      </c>
      <c r="C4" s="19"/>
      <c r="D4" s="19"/>
      <c r="E4" s="20"/>
      <c r="F4" s="20"/>
      <c r="G4" s="20"/>
      <c r="H4" s="104" t="s">
        <v>17</v>
      </c>
      <c r="I4" s="379" t="s">
        <v>311</v>
      </c>
      <c r="J4" s="380"/>
      <c r="K4" s="379" t="s">
        <v>312</v>
      </c>
      <c r="L4" s="380"/>
      <c r="M4" s="379" t="s">
        <v>313</v>
      </c>
      <c r="N4" s="380"/>
      <c r="O4" s="379" t="s">
        <v>314</v>
      </c>
      <c r="P4" s="380"/>
      <c r="Q4" s="379" t="s">
        <v>315</v>
      </c>
      <c r="R4" s="380"/>
      <c r="S4" s="379" t="s">
        <v>316</v>
      </c>
      <c r="T4" s="380"/>
      <c r="U4" s="379" t="s">
        <v>317</v>
      </c>
      <c r="V4" s="380"/>
      <c r="W4" s="379" t="s">
        <v>318</v>
      </c>
      <c r="X4" s="380"/>
      <c r="Y4" s="379" t="s">
        <v>319</v>
      </c>
      <c r="Z4" s="380"/>
      <c r="AA4" s="379" t="s">
        <v>320</v>
      </c>
      <c r="AB4" s="380"/>
      <c r="AC4" s="379" t="s">
        <v>321</v>
      </c>
      <c r="AD4" s="380"/>
    </row>
    <row r="5" spans="2:30" s="17" customFormat="1" ht="21" customHeight="1" x14ac:dyDescent="0.2">
      <c r="B5" s="21"/>
      <c r="E5" s="22"/>
      <c r="F5" s="22"/>
      <c r="G5" s="22"/>
      <c r="H5" s="104" t="s">
        <v>18</v>
      </c>
      <c r="I5" s="383" t="s">
        <v>1</v>
      </c>
      <c r="J5" s="384"/>
      <c r="K5" s="383" t="s">
        <v>206</v>
      </c>
      <c r="L5" s="384"/>
      <c r="M5" s="381" t="s">
        <v>206</v>
      </c>
      <c r="N5" s="382"/>
      <c r="O5" s="381" t="s">
        <v>34</v>
      </c>
      <c r="P5" s="382"/>
      <c r="Q5" s="381" t="s">
        <v>34</v>
      </c>
      <c r="R5" s="382"/>
      <c r="S5" s="381" t="s">
        <v>26</v>
      </c>
      <c r="T5" s="382"/>
      <c r="U5" s="381" t="s">
        <v>26</v>
      </c>
      <c r="V5" s="382"/>
      <c r="W5" s="385" t="s">
        <v>207</v>
      </c>
      <c r="X5" s="386"/>
      <c r="Y5" s="385" t="s">
        <v>12</v>
      </c>
      <c r="Z5" s="386"/>
      <c r="AA5" s="385" t="s">
        <v>208</v>
      </c>
      <c r="AB5" s="386"/>
      <c r="AC5" s="385" t="s">
        <v>33</v>
      </c>
      <c r="AD5" s="386"/>
    </row>
    <row r="6" spans="2:30" s="17" customFormat="1" ht="21" customHeight="1" x14ac:dyDescent="0.2">
      <c r="B6" s="23"/>
      <c r="C6" s="23"/>
      <c r="D6" s="23"/>
      <c r="E6" s="57" t="s">
        <v>0</v>
      </c>
      <c r="F6" s="184"/>
      <c r="G6" s="184"/>
      <c r="H6" s="184" t="s">
        <v>3</v>
      </c>
      <c r="I6" s="377" t="s">
        <v>322</v>
      </c>
      <c r="J6" s="378"/>
      <c r="K6" s="377" t="s">
        <v>323</v>
      </c>
      <c r="L6" s="378"/>
      <c r="M6" s="375" t="s">
        <v>330</v>
      </c>
      <c r="N6" s="376"/>
      <c r="O6" s="375" t="s">
        <v>331</v>
      </c>
      <c r="P6" s="376"/>
      <c r="Q6" s="375" t="s">
        <v>210</v>
      </c>
      <c r="R6" s="376"/>
      <c r="S6" s="375" t="s">
        <v>31</v>
      </c>
      <c r="T6" s="376"/>
      <c r="U6" s="375" t="s">
        <v>31</v>
      </c>
      <c r="V6" s="376"/>
      <c r="W6" s="366" t="s">
        <v>210</v>
      </c>
      <c r="X6" s="367"/>
      <c r="Y6" s="366" t="s">
        <v>70</v>
      </c>
      <c r="Z6" s="367"/>
      <c r="AA6" s="366" t="s">
        <v>70</v>
      </c>
      <c r="AB6" s="367"/>
      <c r="AC6" s="366" t="s">
        <v>210</v>
      </c>
      <c r="AD6" s="367"/>
    </row>
    <row r="7" spans="2:30" s="17" customFormat="1" ht="21" customHeight="1" x14ac:dyDescent="0.2">
      <c r="B7" s="407" t="s">
        <v>369</v>
      </c>
      <c r="C7" s="182">
        <v>1</v>
      </c>
      <c r="D7" s="183" t="s">
        <v>348</v>
      </c>
      <c r="E7" s="53" t="s">
        <v>214</v>
      </c>
      <c r="F7" s="63" t="s">
        <v>4</v>
      </c>
      <c r="G7" s="166"/>
      <c r="H7" s="43" t="s">
        <v>93</v>
      </c>
      <c r="I7" s="93"/>
      <c r="J7" s="92"/>
      <c r="K7" s="308"/>
      <c r="L7" s="309"/>
      <c r="M7" s="308" t="s">
        <v>338</v>
      </c>
      <c r="N7" s="309" t="s">
        <v>345</v>
      </c>
      <c r="O7" s="315" t="s">
        <v>31</v>
      </c>
      <c r="P7" s="309" t="s">
        <v>24</v>
      </c>
      <c r="Q7" s="315" t="s">
        <v>70</v>
      </c>
      <c r="R7" s="309" t="s">
        <v>345</v>
      </c>
      <c r="S7" s="120"/>
      <c r="T7" s="92"/>
      <c r="U7" s="120"/>
      <c r="V7" s="92"/>
      <c r="W7" s="120"/>
      <c r="X7" s="92"/>
      <c r="Y7" s="120"/>
      <c r="Z7" s="92"/>
      <c r="AA7" s="93"/>
      <c r="AB7" s="94"/>
      <c r="AC7" s="120"/>
      <c r="AD7" s="92"/>
    </row>
    <row r="8" spans="2:30" s="17" customFormat="1" ht="21" customHeight="1" x14ac:dyDescent="0.2">
      <c r="B8" s="388"/>
      <c r="C8" s="25">
        <v>2</v>
      </c>
      <c r="D8" s="286" t="s">
        <v>349</v>
      </c>
      <c r="E8" s="55" t="s">
        <v>263</v>
      </c>
      <c r="F8" s="62" t="s">
        <v>38</v>
      </c>
      <c r="G8" s="166"/>
      <c r="H8" s="43" t="s">
        <v>93</v>
      </c>
      <c r="I8" s="79" t="s">
        <v>31</v>
      </c>
      <c r="J8" s="78" t="s">
        <v>236</v>
      </c>
      <c r="K8" s="306"/>
      <c r="L8" s="307"/>
      <c r="M8" s="316" t="s">
        <v>338</v>
      </c>
      <c r="N8" s="307" t="s">
        <v>345</v>
      </c>
      <c r="O8" s="316" t="s">
        <v>31</v>
      </c>
      <c r="P8" s="307" t="s">
        <v>24</v>
      </c>
      <c r="Q8" s="316" t="s">
        <v>70</v>
      </c>
      <c r="R8" s="307" t="s">
        <v>345</v>
      </c>
      <c r="S8" s="119" t="s">
        <v>31</v>
      </c>
      <c r="T8" s="78" t="s">
        <v>24</v>
      </c>
      <c r="U8" s="119"/>
      <c r="V8" s="78"/>
      <c r="W8" s="119"/>
      <c r="X8" s="78"/>
      <c r="Y8" s="79" t="s">
        <v>70</v>
      </c>
      <c r="Z8" s="80" t="s">
        <v>24</v>
      </c>
      <c r="AA8" s="79" t="s">
        <v>70</v>
      </c>
      <c r="AB8" s="80" t="s">
        <v>24</v>
      </c>
      <c r="AC8" s="119"/>
      <c r="AD8" s="78"/>
    </row>
    <row r="9" spans="2:30" s="17" customFormat="1" ht="21" customHeight="1" x14ac:dyDescent="0.2">
      <c r="B9" s="388"/>
      <c r="C9" s="25">
        <v>3</v>
      </c>
      <c r="D9" s="45" t="s">
        <v>348</v>
      </c>
      <c r="E9" s="53" t="s">
        <v>78</v>
      </c>
      <c r="F9" s="59" t="s">
        <v>39</v>
      </c>
      <c r="G9" s="165"/>
      <c r="H9" s="42" t="s">
        <v>93</v>
      </c>
      <c r="I9" s="79"/>
      <c r="J9" s="78"/>
      <c r="K9" s="79"/>
      <c r="L9" s="78"/>
      <c r="M9" s="79"/>
      <c r="N9" s="80"/>
      <c r="O9" s="81"/>
      <c r="P9" s="78"/>
      <c r="Q9" s="81"/>
      <c r="R9" s="78"/>
      <c r="S9" s="81"/>
      <c r="T9" s="78"/>
      <c r="U9" s="81"/>
      <c r="V9" s="78"/>
      <c r="W9" s="81"/>
      <c r="X9" s="78"/>
      <c r="Y9" s="81"/>
      <c r="Z9" s="78"/>
      <c r="AA9" s="79"/>
      <c r="AB9" s="80"/>
      <c r="AC9" s="81"/>
      <c r="AD9" s="78"/>
    </row>
    <row r="10" spans="2:30" s="17" customFormat="1" ht="21" customHeight="1" x14ac:dyDescent="0.2">
      <c r="B10" s="388"/>
      <c r="C10" s="25">
        <v>4</v>
      </c>
      <c r="D10" s="45" t="s">
        <v>348</v>
      </c>
      <c r="E10" s="55" t="s">
        <v>215</v>
      </c>
      <c r="F10" s="61" t="s">
        <v>4</v>
      </c>
      <c r="G10" s="165"/>
      <c r="H10" s="42" t="s">
        <v>94</v>
      </c>
      <c r="I10" s="79" t="s">
        <v>31</v>
      </c>
      <c r="J10" s="78" t="s">
        <v>24</v>
      </c>
      <c r="K10" s="306"/>
      <c r="L10" s="307"/>
      <c r="M10" s="306" t="s">
        <v>338</v>
      </c>
      <c r="N10" s="313" t="s">
        <v>345</v>
      </c>
      <c r="O10" s="311" t="s">
        <v>31</v>
      </c>
      <c r="P10" s="307" t="s">
        <v>24</v>
      </c>
      <c r="Q10" s="311" t="s">
        <v>70</v>
      </c>
      <c r="R10" s="307" t="s">
        <v>345</v>
      </c>
      <c r="S10" s="79" t="s">
        <v>31</v>
      </c>
      <c r="T10" s="78" t="s">
        <v>24</v>
      </c>
      <c r="U10" s="79"/>
      <c r="V10" s="78"/>
      <c r="W10" s="79"/>
      <c r="X10" s="78"/>
      <c r="Y10" s="81"/>
      <c r="Z10" s="78"/>
      <c r="AA10" s="79"/>
      <c r="AB10" s="80"/>
      <c r="AC10" s="79" t="s">
        <v>31</v>
      </c>
      <c r="AD10" s="78" t="s">
        <v>24</v>
      </c>
    </row>
    <row r="11" spans="2:30" s="17" customFormat="1" ht="21" customHeight="1" x14ac:dyDescent="0.2">
      <c r="B11" s="388"/>
      <c r="C11" s="25">
        <v>5</v>
      </c>
      <c r="D11" s="45" t="s">
        <v>348</v>
      </c>
      <c r="E11" s="55" t="s">
        <v>216</v>
      </c>
      <c r="F11" s="63" t="s">
        <v>38</v>
      </c>
      <c r="G11" s="165"/>
      <c r="H11" s="42" t="s">
        <v>94</v>
      </c>
      <c r="I11" s="79"/>
      <c r="J11" s="78"/>
      <c r="K11" s="79"/>
      <c r="L11" s="78"/>
      <c r="M11" s="81"/>
      <c r="N11" s="78"/>
      <c r="O11" s="81"/>
      <c r="P11" s="78"/>
      <c r="Q11" s="81"/>
      <c r="R11" s="78"/>
      <c r="S11" s="79"/>
      <c r="T11" s="78"/>
      <c r="U11" s="81"/>
      <c r="V11" s="78"/>
      <c r="W11" s="81"/>
      <c r="X11" s="78"/>
      <c r="Y11" s="79" t="s">
        <v>70</v>
      </c>
      <c r="Z11" s="78" t="s">
        <v>24</v>
      </c>
      <c r="AA11" s="79"/>
      <c r="AB11" s="80"/>
      <c r="AC11" s="79"/>
      <c r="AD11" s="78"/>
    </row>
    <row r="12" spans="2:30" s="17" customFormat="1" ht="21" customHeight="1" x14ac:dyDescent="0.2">
      <c r="B12" s="388"/>
      <c r="C12" s="25">
        <v>6</v>
      </c>
      <c r="D12" s="45" t="s">
        <v>348</v>
      </c>
      <c r="E12" s="56" t="s">
        <v>79</v>
      </c>
      <c r="F12" s="59" t="s">
        <v>39</v>
      </c>
      <c r="G12" s="165"/>
      <c r="H12" s="42" t="s">
        <v>94</v>
      </c>
      <c r="I12" s="79"/>
      <c r="J12" s="78"/>
      <c r="K12" s="79"/>
      <c r="L12" s="78"/>
      <c r="M12" s="79"/>
      <c r="N12" s="78"/>
      <c r="O12" s="79"/>
      <c r="P12" s="78"/>
      <c r="Q12" s="311"/>
      <c r="R12" s="307"/>
      <c r="S12" s="79"/>
      <c r="T12" s="78"/>
      <c r="U12" s="81"/>
      <c r="V12" s="78"/>
      <c r="W12" s="81"/>
      <c r="X12" s="78"/>
      <c r="Y12" s="79"/>
      <c r="Z12" s="78"/>
      <c r="AA12" s="79"/>
      <c r="AB12" s="78"/>
      <c r="AC12" s="79"/>
      <c r="AD12" s="78"/>
    </row>
    <row r="13" spans="2:30" s="17" customFormat="1" ht="21" customHeight="1" x14ac:dyDescent="0.2">
      <c r="B13" s="388"/>
      <c r="C13" s="25">
        <v>7</v>
      </c>
      <c r="D13" s="45" t="s">
        <v>348</v>
      </c>
      <c r="E13" s="56" t="s">
        <v>217</v>
      </c>
      <c r="F13" s="61" t="s">
        <v>4</v>
      </c>
      <c r="G13" s="165"/>
      <c r="H13" s="42" t="s">
        <v>95</v>
      </c>
      <c r="I13" s="79"/>
      <c r="J13" s="78"/>
      <c r="K13" s="306"/>
      <c r="L13" s="307"/>
      <c r="M13" s="306" t="s">
        <v>69</v>
      </c>
      <c r="N13" s="307" t="s">
        <v>345</v>
      </c>
      <c r="O13" s="306"/>
      <c r="P13" s="307"/>
      <c r="Q13" s="306" t="s">
        <v>31</v>
      </c>
      <c r="R13" s="307" t="s">
        <v>345</v>
      </c>
      <c r="S13" s="79" t="s">
        <v>31</v>
      </c>
      <c r="T13" s="78" t="s">
        <v>24</v>
      </c>
      <c r="U13" s="81"/>
      <c r="V13" s="78"/>
      <c r="W13" s="79"/>
      <c r="X13" s="78"/>
      <c r="Y13" s="79" t="s">
        <v>70</v>
      </c>
      <c r="Z13" s="78" t="s">
        <v>24</v>
      </c>
      <c r="AA13" s="81"/>
      <c r="AB13" s="78"/>
      <c r="AC13" s="79"/>
      <c r="AD13" s="78"/>
    </row>
    <row r="14" spans="2:30" s="17" customFormat="1" ht="21" customHeight="1" x14ac:dyDescent="0.2">
      <c r="B14" s="388"/>
      <c r="C14" s="25">
        <v>8</v>
      </c>
      <c r="D14" s="45" t="s">
        <v>348</v>
      </c>
      <c r="E14" s="55" t="s">
        <v>195</v>
      </c>
      <c r="F14" s="63" t="s">
        <v>38</v>
      </c>
      <c r="G14" s="165"/>
      <c r="H14" s="42" t="s">
        <v>95</v>
      </c>
      <c r="I14" s="79" t="s">
        <v>31</v>
      </c>
      <c r="J14" s="78" t="s">
        <v>24</v>
      </c>
      <c r="K14" s="306"/>
      <c r="L14" s="307"/>
      <c r="M14" s="306" t="s">
        <v>69</v>
      </c>
      <c r="N14" s="307" t="s">
        <v>345</v>
      </c>
      <c r="O14" s="306"/>
      <c r="P14" s="307"/>
      <c r="Q14" s="306" t="s">
        <v>31</v>
      </c>
      <c r="R14" s="307" t="s">
        <v>345</v>
      </c>
      <c r="S14" s="79"/>
      <c r="T14" s="78"/>
      <c r="U14" s="81"/>
      <c r="V14" s="78"/>
      <c r="W14" s="79"/>
      <c r="X14" s="78"/>
      <c r="Y14" s="79"/>
      <c r="Z14" s="78"/>
      <c r="AA14" s="81"/>
      <c r="AB14" s="78"/>
      <c r="AC14" s="81"/>
      <c r="AD14" s="78"/>
    </row>
    <row r="15" spans="2:30" s="17" customFormat="1" ht="21" customHeight="1" x14ac:dyDescent="0.2">
      <c r="B15" s="388"/>
      <c r="C15" s="25"/>
      <c r="D15" s="45" t="s">
        <v>348</v>
      </c>
      <c r="E15" s="55" t="s">
        <v>339</v>
      </c>
      <c r="F15" s="63" t="s">
        <v>38</v>
      </c>
      <c r="G15" s="165"/>
      <c r="H15" s="42" t="s">
        <v>95</v>
      </c>
      <c r="I15" s="79"/>
      <c r="J15" s="78"/>
      <c r="K15" s="306"/>
      <c r="L15" s="307"/>
      <c r="M15" s="306" t="s">
        <v>69</v>
      </c>
      <c r="N15" s="307" t="s">
        <v>345</v>
      </c>
      <c r="O15" s="306"/>
      <c r="P15" s="307"/>
      <c r="Q15" s="306" t="s">
        <v>31</v>
      </c>
      <c r="R15" s="307" t="s">
        <v>345</v>
      </c>
      <c r="S15" s="79"/>
      <c r="T15" s="78"/>
      <c r="U15" s="81"/>
      <c r="V15" s="78"/>
      <c r="W15" s="79"/>
      <c r="X15" s="78"/>
      <c r="Y15" s="79"/>
      <c r="Z15" s="78"/>
      <c r="AA15" s="79" t="s">
        <v>70</v>
      </c>
      <c r="AB15" s="78" t="s">
        <v>24</v>
      </c>
      <c r="AC15" s="81"/>
      <c r="AD15" s="78"/>
    </row>
    <row r="16" spans="2:30" s="17" customFormat="1" ht="21" customHeight="1" x14ac:dyDescent="0.2">
      <c r="B16" s="388"/>
      <c r="C16" s="25">
        <v>9</v>
      </c>
      <c r="D16" s="45" t="s">
        <v>348</v>
      </c>
      <c r="E16" s="55" t="s">
        <v>80</v>
      </c>
      <c r="F16" s="61" t="s">
        <v>39</v>
      </c>
      <c r="G16" s="165"/>
      <c r="H16" s="65" t="s">
        <v>95</v>
      </c>
      <c r="I16" s="79"/>
      <c r="J16" s="78"/>
      <c r="K16" s="79"/>
      <c r="L16" s="78"/>
      <c r="M16" s="79"/>
      <c r="N16" s="78"/>
      <c r="O16" s="81"/>
      <c r="P16" s="78"/>
      <c r="Q16" s="306"/>
      <c r="R16" s="307"/>
      <c r="S16" s="81"/>
      <c r="T16" s="78"/>
      <c r="U16" s="81"/>
      <c r="V16" s="78"/>
      <c r="W16" s="81"/>
      <c r="X16" s="78"/>
      <c r="Y16" s="81"/>
      <c r="Z16" s="78"/>
      <c r="AA16" s="79"/>
      <c r="AB16" s="78"/>
      <c r="AC16" s="79" t="s">
        <v>31</v>
      </c>
      <c r="AD16" s="78" t="s">
        <v>24</v>
      </c>
    </row>
    <row r="17" spans="2:30" s="17" customFormat="1" ht="21" customHeight="1" x14ac:dyDescent="0.2">
      <c r="B17" s="388"/>
      <c r="C17" s="25">
        <v>10</v>
      </c>
      <c r="D17" s="45"/>
      <c r="E17" s="60" t="s">
        <v>264</v>
      </c>
      <c r="F17" s="63" t="s">
        <v>4</v>
      </c>
      <c r="G17" s="165"/>
      <c r="H17" s="42" t="s">
        <v>96</v>
      </c>
      <c r="I17" s="79"/>
      <c r="J17" s="78"/>
      <c r="K17" s="79"/>
      <c r="L17" s="78"/>
      <c r="M17" s="81"/>
      <c r="N17" s="78"/>
      <c r="O17" s="79"/>
      <c r="P17" s="78"/>
      <c r="Q17" s="81"/>
      <c r="R17" s="78"/>
      <c r="S17" s="81"/>
      <c r="T17" s="78"/>
      <c r="U17" s="81"/>
      <c r="V17" s="78"/>
      <c r="W17" s="81"/>
      <c r="X17" s="78"/>
      <c r="Y17" s="81"/>
      <c r="Z17" s="78"/>
      <c r="AA17" s="81"/>
      <c r="AB17" s="78"/>
      <c r="AC17" s="81"/>
      <c r="AD17" s="78"/>
    </row>
    <row r="18" spans="2:30" s="17" customFormat="1" ht="21" customHeight="1" x14ac:dyDescent="0.2">
      <c r="B18" s="388"/>
      <c r="C18" s="25">
        <v>11</v>
      </c>
      <c r="D18" s="45"/>
      <c r="E18" s="55" t="s">
        <v>71</v>
      </c>
      <c r="F18" s="59" t="s">
        <v>38</v>
      </c>
      <c r="G18" s="165"/>
      <c r="H18" s="42" t="s">
        <v>96</v>
      </c>
      <c r="I18" s="79"/>
      <c r="J18" s="78"/>
      <c r="K18" s="79"/>
      <c r="L18" s="78"/>
      <c r="M18" s="79"/>
      <c r="N18" s="78"/>
      <c r="O18" s="79" t="s">
        <v>31</v>
      </c>
      <c r="P18" s="78" t="s">
        <v>236</v>
      </c>
      <c r="Q18" s="81"/>
      <c r="R18" s="78"/>
      <c r="S18" s="81"/>
      <c r="T18" s="78"/>
      <c r="U18" s="81"/>
      <c r="V18" s="78"/>
      <c r="W18" s="81"/>
      <c r="X18" s="78"/>
      <c r="Y18" s="81"/>
      <c r="Z18" s="78"/>
      <c r="AA18" s="81"/>
      <c r="AB18" s="78"/>
      <c r="AC18" s="81"/>
      <c r="AD18" s="78"/>
    </row>
    <row r="19" spans="2:30" s="17" customFormat="1" ht="21" customHeight="1" x14ac:dyDescent="0.2">
      <c r="B19" s="388"/>
      <c r="C19" s="25">
        <v>12</v>
      </c>
      <c r="D19" s="45"/>
      <c r="E19" s="192" t="s">
        <v>324</v>
      </c>
      <c r="F19" s="125" t="s">
        <v>38</v>
      </c>
      <c r="G19" s="165"/>
      <c r="H19" s="42" t="s">
        <v>96</v>
      </c>
      <c r="I19" s="79"/>
      <c r="J19" s="78"/>
      <c r="K19" s="79"/>
      <c r="L19" s="78"/>
      <c r="M19" s="79"/>
      <c r="N19" s="78"/>
      <c r="O19" s="79"/>
      <c r="P19" s="78"/>
      <c r="Q19" s="81"/>
      <c r="R19" s="78"/>
      <c r="S19" s="81"/>
      <c r="T19" s="78"/>
      <c r="U19" s="81"/>
      <c r="V19" s="78"/>
      <c r="W19" s="81"/>
      <c r="X19" s="78"/>
      <c r="Y19" s="81"/>
      <c r="Z19" s="78"/>
      <c r="AA19" s="81"/>
      <c r="AB19" s="78"/>
      <c r="AC19" s="81"/>
      <c r="AD19" s="78"/>
    </row>
    <row r="20" spans="2:30" s="17" customFormat="1" ht="21" customHeight="1" x14ac:dyDescent="0.2">
      <c r="B20" s="388"/>
      <c r="C20" s="25">
        <v>13</v>
      </c>
      <c r="D20" s="45"/>
      <c r="E20" s="60" t="s">
        <v>81</v>
      </c>
      <c r="F20" s="61" t="s">
        <v>39</v>
      </c>
      <c r="G20" s="165"/>
      <c r="H20" s="42" t="s">
        <v>96</v>
      </c>
      <c r="I20" s="79"/>
      <c r="J20" s="78"/>
      <c r="K20" s="79"/>
      <c r="L20" s="78"/>
      <c r="M20" s="79"/>
      <c r="N20" s="78"/>
      <c r="O20" s="79"/>
      <c r="P20" s="78"/>
      <c r="Q20" s="81"/>
      <c r="R20" s="78"/>
      <c r="S20" s="81"/>
      <c r="T20" s="78"/>
      <c r="U20" s="81"/>
      <c r="V20" s="78"/>
      <c r="W20" s="81"/>
      <c r="X20" s="78"/>
      <c r="Y20" s="81"/>
      <c r="Z20" s="78"/>
      <c r="AA20" s="81"/>
      <c r="AB20" s="78"/>
      <c r="AC20" s="81"/>
      <c r="AD20" s="78"/>
    </row>
    <row r="21" spans="2:30" s="17" customFormat="1" ht="21" customHeight="1" x14ac:dyDescent="0.2">
      <c r="B21" s="388"/>
      <c r="C21" s="25">
        <v>14</v>
      </c>
      <c r="D21" s="67"/>
      <c r="E21" s="55" t="s">
        <v>265</v>
      </c>
      <c r="F21" s="63" t="s">
        <v>4</v>
      </c>
      <c r="G21" s="165"/>
      <c r="H21" s="42" t="s">
        <v>97</v>
      </c>
      <c r="I21" s="79" t="s">
        <v>31</v>
      </c>
      <c r="J21" s="78" t="s">
        <v>24</v>
      </c>
      <c r="K21" s="81"/>
      <c r="L21" s="78"/>
      <c r="M21" s="81"/>
      <c r="N21" s="78"/>
      <c r="O21" s="81"/>
      <c r="P21" s="78"/>
      <c r="Q21" s="79"/>
      <c r="R21" s="78"/>
      <c r="S21" s="79" t="s">
        <v>31</v>
      </c>
      <c r="T21" s="78" t="s">
        <v>24</v>
      </c>
      <c r="U21" s="79"/>
      <c r="V21" s="78"/>
      <c r="W21" s="81"/>
      <c r="X21" s="80"/>
      <c r="Y21" s="81"/>
      <c r="Z21" s="78"/>
      <c r="AA21" s="81"/>
      <c r="AB21" s="78"/>
      <c r="AC21" s="81"/>
      <c r="AD21" s="78"/>
    </row>
    <row r="22" spans="2:30" s="17" customFormat="1" ht="21" customHeight="1" x14ac:dyDescent="0.2">
      <c r="B22" s="388"/>
      <c r="C22" s="25">
        <v>15</v>
      </c>
      <c r="D22" s="45"/>
      <c r="E22" s="56" t="s">
        <v>266</v>
      </c>
      <c r="F22" s="59" t="s">
        <v>38</v>
      </c>
      <c r="G22" s="165"/>
      <c r="H22" s="42" t="s">
        <v>97</v>
      </c>
      <c r="I22" s="79"/>
      <c r="J22" s="78"/>
      <c r="K22" s="79"/>
      <c r="L22" s="78"/>
      <c r="M22" s="79"/>
      <c r="N22" s="78"/>
      <c r="O22" s="79" t="s">
        <v>31</v>
      </c>
      <c r="P22" s="78" t="s">
        <v>24</v>
      </c>
      <c r="Q22" s="79"/>
      <c r="R22" s="78"/>
      <c r="S22" s="79"/>
      <c r="T22" s="78"/>
      <c r="U22" s="79"/>
      <c r="V22" s="78"/>
      <c r="W22" s="81"/>
      <c r="X22" s="80"/>
      <c r="Y22" s="81"/>
      <c r="Z22" s="78"/>
      <c r="AA22" s="81"/>
      <c r="AB22" s="78"/>
      <c r="AC22" s="79" t="s">
        <v>70</v>
      </c>
      <c r="AD22" s="78" t="s">
        <v>24</v>
      </c>
    </row>
    <row r="23" spans="2:30" s="17" customFormat="1" ht="21" customHeight="1" x14ac:dyDescent="0.2">
      <c r="B23" s="388"/>
      <c r="C23" s="25">
        <v>16</v>
      </c>
      <c r="D23" s="45"/>
      <c r="E23" s="56" t="s">
        <v>45</v>
      </c>
      <c r="F23" s="61" t="s">
        <v>39</v>
      </c>
      <c r="G23" s="165"/>
      <c r="H23" s="42" t="s">
        <v>97</v>
      </c>
      <c r="I23" s="79"/>
      <c r="J23" s="78"/>
      <c r="K23" s="79"/>
      <c r="L23" s="78"/>
      <c r="M23" s="79"/>
      <c r="N23" s="78"/>
      <c r="O23" s="79"/>
      <c r="P23" s="78"/>
      <c r="Q23" s="83"/>
      <c r="R23" s="115"/>
      <c r="S23" s="79"/>
      <c r="T23" s="78"/>
      <c r="U23" s="79" t="s">
        <v>31</v>
      </c>
      <c r="V23" s="78" t="s">
        <v>24</v>
      </c>
      <c r="W23" s="79"/>
      <c r="X23" s="78"/>
      <c r="Y23" s="81"/>
      <c r="Z23" s="78"/>
      <c r="AA23" s="79"/>
      <c r="AB23" s="80"/>
      <c r="AC23" s="79"/>
      <c r="AD23" s="78"/>
    </row>
    <row r="24" spans="2:30" s="17" customFormat="1" ht="21" customHeight="1" x14ac:dyDescent="0.2">
      <c r="B24" s="388"/>
      <c r="C24" s="25">
        <v>17</v>
      </c>
      <c r="D24" s="45" t="s">
        <v>178</v>
      </c>
      <c r="E24" s="55" t="s">
        <v>191</v>
      </c>
      <c r="F24" s="63" t="s">
        <v>4</v>
      </c>
      <c r="G24" s="165"/>
      <c r="H24" s="42" t="s">
        <v>98</v>
      </c>
      <c r="I24" s="79"/>
      <c r="J24" s="78"/>
      <c r="K24" s="79"/>
      <c r="L24" s="78"/>
      <c r="M24" s="79"/>
      <c r="N24" s="78"/>
      <c r="O24" s="79"/>
      <c r="P24" s="78"/>
      <c r="Q24" s="79"/>
      <c r="R24" s="78"/>
      <c r="S24" s="81"/>
      <c r="T24" s="78"/>
      <c r="U24" s="81"/>
      <c r="V24" s="78"/>
      <c r="W24" s="81"/>
      <c r="X24" s="78"/>
      <c r="Y24" s="81"/>
      <c r="Z24" s="78"/>
      <c r="AA24" s="79" t="s">
        <v>70</v>
      </c>
      <c r="AB24" s="78" t="s">
        <v>24</v>
      </c>
      <c r="AC24" s="79" t="s">
        <v>31</v>
      </c>
      <c r="AD24" s="78" t="s">
        <v>24</v>
      </c>
    </row>
    <row r="25" spans="2:30" s="17" customFormat="1" ht="21" customHeight="1" x14ac:dyDescent="0.2">
      <c r="B25" s="388"/>
      <c r="C25" s="25">
        <v>18</v>
      </c>
      <c r="D25" s="45"/>
      <c r="E25" s="55" t="s">
        <v>82</v>
      </c>
      <c r="F25" s="61" t="s">
        <v>38</v>
      </c>
      <c r="G25" s="165"/>
      <c r="H25" s="42" t="s">
        <v>98</v>
      </c>
      <c r="I25" s="79"/>
      <c r="J25" s="78"/>
      <c r="K25" s="79"/>
      <c r="L25" s="78"/>
      <c r="M25" s="79"/>
      <c r="N25" s="78"/>
      <c r="O25" s="79"/>
      <c r="P25" s="78"/>
      <c r="Q25" s="81"/>
      <c r="R25" s="78"/>
      <c r="S25" s="79" t="s">
        <v>31</v>
      </c>
      <c r="T25" s="78" t="s">
        <v>24</v>
      </c>
      <c r="U25" s="79" t="s">
        <v>31</v>
      </c>
      <c r="V25" s="78" t="s">
        <v>24</v>
      </c>
      <c r="W25" s="82"/>
      <c r="X25" s="95"/>
      <c r="Y25" s="79" t="s">
        <v>70</v>
      </c>
      <c r="Z25" s="78" t="s">
        <v>24</v>
      </c>
      <c r="AA25" s="79"/>
      <c r="AB25" s="78"/>
      <c r="AC25" s="79"/>
      <c r="AD25" s="78"/>
    </row>
    <row r="26" spans="2:30" s="17" customFormat="1" ht="21" customHeight="1" x14ac:dyDescent="0.2">
      <c r="B26" s="388"/>
      <c r="C26" s="25">
        <v>19</v>
      </c>
      <c r="D26" s="45"/>
      <c r="E26" s="55" t="s">
        <v>115</v>
      </c>
      <c r="F26" s="61" t="s">
        <v>39</v>
      </c>
      <c r="G26" s="165"/>
      <c r="H26" s="42" t="s">
        <v>98</v>
      </c>
      <c r="I26" s="79"/>
      <c r="J26" s="78"/>
      <c r="K26" s="79"/>
      <c r="L26" s="78"/>
      <c r="M26" s="79"/>
      <c r="N26" s="78"/>
      <c r="O26" s="79"/>
      <c r="P26" s="78"/>
      <c r="Q26" s="81"/>
      <c r="R26" s="78"/>
      <c r="S26" s="79"/>
      <c r="T26" s="78"/>
      <c r="U26" s="79"/>
      <c r="V26" s="78"/>
      <c r="W26" s="79"/>
      <c r="X26" s="80"/>
      <c r="Y26" s="79"/>
      <c r="Z26" s="78"/>
      <c r="AA26" s="79"/>
      <c r="AB26" s="78"/>
      <c r="AC26" s="79"/>
      <c r="AD26" s="78"/>
    </row>
    <row r="27" spans="2:30" s="17" customFormat="1" ht="21" customHeight="1" x14ac:dyDescent="0.2">
      <c r="B27" s="388"/>
      <c r="C27" s="25">
        <v>20</v>
      </c>
      <c r="D27" s="45"/>
      <c r="E27" s="55" t="s">
        <v>83</v>
      </c>
      <c r="F27" s="61" t="s">
        <v>4</v>
      </c>
      <c r="G27" s="165"/>
      <c r="H27" s="42" t="s">
        <v>5</v>
      </c>
      <c r="I27" s="79"/>
      <c r="J27" s="78"/>
      <c r="K27" s="79"/>
      <c r="L27" s="78"/>
      <c r="M27" s="79"/>
      <c r="N27" s="78"/>
      <c r="O27" s="81"/>
      <c r="P27" s="78"/>
      <c r="Q27" s="79" t="s">
        <v>31</v>
      </c>
      <c r="R27" s="78" t="s">
        <v>24</v>
      </c>
      <c r="S27" s="79"/>
      <c r="T27" s="78"/>
      <c r="U27" s="79" t="s">
        <v>31</v>
      </c>
      <c r="V27" s="78" t="s">
        <v>24</v>
      </c>
      <c r="W27" s="79"/>
      <c r="X27" s="78"/>
      <c r="Y27" s="79"/>
      <c r="Z27" s="95"/>
      <c r="AA27" s="81"/>
      <c r="AB27" s="78"/>
      <c r="AC27" s="81"/>
      <c r="AD27" s="78"/>
    </row>
    <row r="28" spans="2:30" s="17" customFormat="1" ht="21" customHeight="1" x14ac:dyDescent="0.2">
      <c r="B28" s="388"/>
      <c r="C28" s="25">
        <v>21</v>
      </c>
      <c r="D28" s="67" t="s">
        <v>180</v>
      </c>
      <c r="E28" s="55" t="s">
        <v>218</v>
      </c>
      <c r="F28" s="62" t="s">
        <v>38</v>
      </c>
      <c r="G28" s="167"/>
      <c r="H28" s="42" t="s">
        <v>99</v>
      </c>
      <c r="I28" s="79" t="s">
        <v>31</v>
      </c>
      <c r="J28" s="78" t="s">
        <v>24</v>
      </c>
      <c r="K28" s="79"/>
      <c r="L28" s="78"/>
      <c r="M28" s="79"/>
      <c r="N28" s="78"/>
      <c r="O28" s="81"/>
      <c r="P28" s="78"/>
      <c r="Q28" s="81"/>
      <c r="R28" s="78"/>
      <c r="S28" s="79" t="s">
        <v>31</v>
      </c>
      <c r="T28" s="78" t="s">
        <v>24</v>
      </c>
      <c r="U28" s="79"/>
      <c r="V28" s="78"/>
      <c r="W28" s="79"/>
      <c r="X28" s="78"/>
      <c r="Y28" s="79" t="s">
        <v>70</v>
      </c>
      <c r="Z28" s="78" t="s">
        <v>24</v>
      </c>
      <c r="AA28" s="79" t="s">
        <v>70</v>
      </c>
      <c r="AB28" s="78" t="s">
        <v>24</v>
      </c>
      <c r="AC28" s="81"/>
      <c r="AD28" s="78"/>
    </row>
    <row r="29" spans="2:30" s="17" customFormat="1" ht="21" customHeight="1" x14ac:dyDescent="0.2">
      <c r="B29" s="388"/>
      <c r="C29" s="25">
        <v>22</v>
      </c>
      <c r="D29" s="45"/>
      <c r="E29" s="55" t="s">
        <v>219</v>
      </c>
      <c r="F29" s="125" t="s">
        <v>38</v>
      </c>
      <c r="G29" s="168"/>
      <c r="H29" s="139" t="s">
        <v>5</v>
      </c>
      <c r="I29" s="79"/>
      <c r="J29" s="78"/>
      <c r="K29" s="79"/>
      <c r="L29" s="65"/>
      <c r="M29" s="79"/>
      <c r="N29" s="65"/>
      <c r="O29" s="81"/>
      <c r="P29" s="78"/>
      <c r="Q29" s="81"/>
      <c r="R29" s="78"/>
      <c r="S29" s="79"/>
      <c r="T29" s="65"/>
      <c r="U29" s="79"/>
      <c r="V29" s="65"/>
      <c r="W29" s="79"/>
      <c r="X29" s="65"/>
      <c r="Y29" s="79"/>
      <c r="Z29" s="95"/>
      <c r="AA29" s="81"/>
      <c r="AB29" s="78"/>
      <c r="AC29" s="81"/>
      <c r="AD29" s="78"/>
    </row>
    <row r="30" spans="2:30" s="17" customFormat="1" ht="21" customHeight="1" x14ac:dyDescent="0.2">
      <c r="B30" s="388"/>
      <c r="C30" s="25">
        <v>23</v>
      </c>
      <c r="D30" s="45"/>
      <c r="E30" s="55" t="s">
        <v>84</v>
      </c>
      <c r="F30" s="124" t="s">
        <v>39</v>
      </c>
      <c r="G30" s="169"/>
      <c r="H30" s="42" t="s">
        <v>99</v>
      </c>
      <c r="I30" s="79"/>
      <c r="J30" s="78"/>
      <c r="K30" s="83"/>
      <c r="L30" s="115"/>
      <c r="M30" s="83"/>
      <c r="N30" s="115"/>
      <c r="O30" s="81"/>
      <c r="P30" s="78"/>
      <c r="Q30" s="81"/>
      <c r="R30" s="78"/>
      <c r="S30" s="83"/>
      <c r="T30" s="115"/>
      <c r="U30" s="83"/>
      <c r="V30" s="115"/>
      <c r="W30" s="83"/>
      <c r="X30" s="115"/>
      <c r="Y30" s="79"/>
      <c r="Z30" s="95"/>
      <c r="AA30" s="81"/>
      <c r="AB30" s="78"/>
      <c r="AC30" s="81"/>
      <c r="AD30" s="78"/>
    </row>
    <row r="31" spans="2:30" s="17" customFormat="1" ht="21" customHeight="1" x14ac:dyDescent="0.2">
      <c r="B31" s="388"/>
      <c r="C31" s="25">
        <v>24</v>
      </c>
      <c r="D31" s="45" t="s">
        <v>348</v>
      </c>
      <c r="E31" s="55" t="s">
        <v>267</v>
      </c>
      <c r="F31" s="125" t="s">
        <v>4</v>
      </c>
      <c r="G31" s="167"/>
      <c r="H31" s="42" t="s">
        <v>25</v>
      </c>
      <c r="I31" s="79" t="s">
        <v>338</v>
      </c>
      <c r="J31" s="78" t="s">
        <v>345</v>
      </c>
      <c r="K31" s="79"/>
      <c r="L31" s="78"/>
      <c r="M31" s="306" t="s">
        <v>69</v>
      </c>
      <c r="N31" s="313" t="s">
        <v>24</v>
      </c>
      <c r="O31" s="311" t="s">
        <v>338</v>
      </c>
      <c r="P31" s="307" t="s">
        <v>24</v>
      </c>
      <c r="Q31" s="79"/>
      <c r="R31" s="78"/>
      <c r="S31" s="81"/>
      <c r="T31" s="78"/>
      <c r="U31" s="79"/>
      <c r="V31" s="78"/>
      <c r="W31" s="81"/>
      <c r="X31" s="78"/>
      <c r="Y31" s="79"/>
      <c r="Z31" s="78"/>
      <c r="AA31" s="81"/>
      <c r="AB31" s="78"/>
      <c r="AC31" s="81"/>
      <c r="AD31" s="78"/>
    </row>
    <row r="32" spans="2:30" s="17" customFormat="1" ht="21" customHeight="1" x14ac:dyDescent="0.2">
      <c r="B32" s="389"/>
      <c r="C32" s="25">
        <v>25</v>
      </c>
      <c r="D32" s="287" t="s">
        <v>350</v>
      </c>
      <c r="E32" s="55" t="s">
        <v>73</v>
      </c>
      <c r="F32" s="61"/>
      <c r="G32" s="165"/>
      <c r="H32" s="42" t="s">
        <v>25</v>
      </c>
      <c r="I32" s="79" t="s">
        <v>338</v>
      </c>
      <c r="J32" s="78" t="s">
        <v>345</v>
      </c>
      <c r="K32" s="79"/>
      <c r="L32" s="78"/>
      <c r="M32" s="311" t="s">
        <v>69</v>
      </c>
      <c r="N32" s="307" t="s">
        <v>24</v>
      </c>
      <c r="O32" s="311" t="s">
        <v>338</v>
      </c>
      <c r="P32" s="307" t="s">
        <v>24</v>
      </c>
      <c r="Q32" s="83"/>
      <c r="R32" s="115"/>
      <c r="S32" s="83"/>
      <c r="T32" s="115"/>
      <c r="U32" s="83"/>
      <c r="V32" s="115"/>
      <c r="W32" s="83" t="s">
        <v>70</v>
      </c>
      <c r="X32" s="115" t="s">
        <v>24</v>
      </c>
      <c r="Y32" s="83" t="s">
        <v>70</v>
      </c>
      <c r="Z32" s="115" t="s">
        <v>24</v>
      </c>
      <c r="AA32" s="83" t="s">
        <v>70</v>
      </c>
      <c r="AB32" s="115" t="s">
        <v>24</v>
      </c>
      <c r="AC32" s="83" t="s">
        <v>70</v>
      </c>
      <c r="AD32" s="115" t="s">
        <v>24</v>
      </c>
    </row>
    <row r="33" spans="2:30" s="17" customFormat="1" ht="21" customHeight="1" x14ac:dyDescent="0.2">
      <c r="B33" s="389"/>
      <c r="C33" s="25">
        <v>26</v>
      </c>
      <c r="D33" s="287" t="s">
        <v>349</v>
      </c>
      <c r="E33" s="55" t="s">
        <v>85</v>
      </c>
      <c r="F33" s="62" t="s">
        <v>38</v>
      </c>
      <c r="G33" s="165"/>
      <c r="H33" s="42" t="s">
        <v>25</v>
      </c>
      <c r="I33" s="79" t="s">
        <v>338</v>
      </c>
      <c r="J33" s="78" t="s">
        <v>345</v>
      </c>
      <c r="K33" s="79"/>
      <c r="L33" s="78"/>
      <c r="M33" s="306" t="s">
        <v>69</v>
      </c>
      <c r="N33" s="307" t="s">
        <v>24</v>
      </c>
      <c r="O33" s="311" t="s">
        <v>338</v>
      </c>
      <c r="P33" s="307" t="s">
        <v>24</v>
      </c>
      <c r="Q33" s="81"/>
      <c r="R33" s="78"/>
      <c r="S33" s="79"/>
      <c r="T33" s="78"/>
      <c r="U33" s="81"/>
      <c r="V33" s="80"/>
      <c r="W33" s="79"/>
      <c r="X33" s="78"/>
      <c r="Y33" s="79"/>
      <c r="Z33" s="78"/>
      <c r="AA33" s="81"/>
      <c r="AB33" s="78"/>
      <c r="AC33" s="81"/>
      <c r="AD33" s="78"/>
    </row>
    <row r="34" spans="2:30" s="17" customFormat="1" ht="21" customHeight="1" x14ac:dyDescent="0.2">
      <c r="B34" s="389"/>
      <c r="C34" s="25">
        <v>27</v>
      </c>
      <c r="D34" s="45" t="s">
        <v>348</v>
      </c>
      <c r="E34" s="55" t="s">
        <v>72</v>
      </c>
      <c r="F34" s="62" t="s">
        <v>39</v>
      </c>
      <c r="G34" s="165"/>
      <c r="H34" s="42" t="s">
        <v>25</v>
      </c>
      <c r="I34" s="79"/>
      <c r="J34" s="78"/>
      <c r="K34" s="79"/>
      <c r="L34" s="78"/>
      <c r="M34" s="79"/>
      <c r="N34" s="78"/>
      <c r="O34" s="81"/>
      <c r="P34" s="78"/>
      <c r="Q34" s="81"/>
      <c r="R34" s="78"/>
      <c r="S34" s="79"/>
      <c r="T34" s="78"/>
      <c r="U34" s="81"/>
      <c r="V34" s="80"/>
      <c r="W34" s="79"/>
      <c r="X34" s="78"/>
      <c r="Y34" s="79"/>
      <c r="Z34" s="78"/>
      <c r="AA34" s="81"/>
      <c r="AB34" s="78"/>
      <c r="AC34" s="81"/>
      <c r="AD34" s="78"/>
    </row>
    <row r="35" spans="2:30" s="17" customFormat="1" ht="21" customHeight="1" x14ac:dyDescent="0.2">
      <c r="B35" s="389"/>
      <c r="C35" s="25">
        <v>28</v>
      </c>
      <c r="D35" s="67" t="s">
        <v>348</v>
      </c>
      <c r="E35" s="55" t="s">
        <v>74</v>
      </c>
      <c r="F35" s="61" t="s">
        <v>4</v>
      </c>
      <c r="G35" s="165"/>
      <c r="H35" s="42" t="s">
        <v>100</v>
      </c>
      <c r="I35" s="79"/>
      <c r="J35" s="78"/>
      <c r="K35" s="306"/>
      <c r="L35" s="307"/>
      <c r="M35" s="306" t="s">
        <v>338</v>
      </c>
      <c r="N35" s="307" t="s">
        <v>345</v>
      </c>
      <c r="O35" s="306" t="s">
        <v>338</v>
      </c>
      <c r="P35" s="307" t="s">
        <v>24</v>
      </c>
      <c r="Q35" s="311" t="s">
        <v>70</v>
      </c>
      <c r="R35" s="307" t="s">
        <v>345</v>
      </c>
      <c r="S35" s="79"/>
      <c r="T35" s="78"/>
      <c r="U35" s="79" t="s">
        <v>31</v>
      </c>
      <c r="V35" s="78" t="s">
        <v>24</v>
      </c>
      <c r="W35" s="81"/>
      <c r="X35" s="78"/>
      <c r="Y35" s="83" t="s">
        <v>70</v>
      </c>
      <c r="Z35" s="115" t="s">
        <v>24</v>
      </c>
      <c r="AA35" s="81"/>
      <c r="AB35" s="78"/>
      <c r="AC35" s="79"/>
      <c r="AD35" s="78"/>
    </row>
    <row r="36" spans="2:30" s="17" customFormat="1" ht="21" customHeight="1" x14ac:dyDescent="0.2">
      <c r="B36" s="389"/>
      <c r="C36" s="25">
        <v>29</v>
      </c>
      <c r="D36" s="45" t="s">
        <v>348</v>
      </c>
      <c r="E36" s="53" t="s">
        <v>268</v>
      </c>
      <c r="F36" s="61" t="s">
        <v>38</v>
      </c>
      <c r="G36" s="165"/>
      <c r="H36" s="42" t="s">
        <v>100</v>
      </c>
      <c r="I36" s="79" t="s">
        <v>31</v>
      </c>
      <c r="J36" s="78" t="s">
        <v>24</v>
      </c>
      <c r="K36" s="306"/>
      <c r="L36" s="307"/>
      <c r="M36" s="306" t="s">
        <v>338</v>
      </c>
      <c r="N36" s="307" t="s">
        <v>345</v>
      </c>
      <c r="O36" s="306" t="s">
        <v>338</v>
      </c>
      <c r="P36" s="307" t="s">
        <v>24</v>
      </c>
      <c r="Q36" s="311" t="s">
        <v>70</v>
      </c>
      <c r="R36" s="307" t="s">
        <v>345</v>
      </c>
      <c r="S36" s="79" t="s">
        <v>31</v>
      </c>
      <c r="T36" s="78" t="s">
        <v>24</v>
      </c>
      <c r="U36" s="79"/>
      <c r="V36" s="78"/>
      <c r="W36" s="81"/>
      <c r="X36" s="78"/>
      <c r="Y36" s="79"/>
      <c r="Z36" s="78"/>
      <c r="AA36" s="81"/>
      <c r="AB36" s="80"/>
      <c r="AC36" s="79" t="s">
        <v>31</v>
      </c>
      <c r="AD36" s="78" t="s">
        <v>24</v>
      </c>
    </row>
    <row r="37" spans="2:30" s="17" customFormat="1" ht="21" customHeight="1" x14ac:dyDescent="0.2">
      <c r="B37" s="389"/>
      <c r="C37" s="25">
        <v>30</v>
      </c>
      <c r="D37" s="45" t="s">
        <v>348</v>
      </c>
      <c r="E37" s="56" t="s">
        <v>86</v>
      </c>
      <c r="F37" s="61" t="s">
        <v>39</v>
      </c>
      <c r="G37" s="165"/>
      <c r="H37" s="42" t="s">
        <v>100</v>
      </c>
      <c r="I37" s="79"/>
      <c r="J37" s="78"/>
      <c r="K37" s="79"/>
      <c r="L37" s="78"/>
      <c r="M37" s="79"/>
      <c r="N37" s="78"/>
      <c r="O37" s="79"/>
      <c r="P37" s="78"/>
      <c r="Q37" s="81"/>
      <c r="R37" s="78"/>
      <c r="S37" s="79"/>
      <c r="T37" s="65"/>
      <c r="U37" s="79"/>
      <c r="V37" s="65"/>
      <c r="W37" s="79"/>
      <c r="X37" s="80"/>
      <c r="Y37" s="79"/>
      <c r="Z37" s="78"/>
      <c r="AA37" s="81"/>
      <c r="AB37" s="80"/>
      <c r="AC37" s="79"/>
      <c r="AD37" s="65"/>
    </row>
    <row r="38" spans="2:30" s="17" customFormat="1" ht="21" customHeight="1" x14ac:dyDescent="0.2">
      <c r="B38" s="389"/>
      <c r="C38" s="25">
        <v>31</v>
      </c>
      <c r="D38" s="45" t="s">
        <v>348</v>
      </c>
      <c r="E38" s="55" t="s">
        <v>269</v>
      </c>
      <c r="F38" s="61" t="s">
        <v>4</v>
      </c>
      <c r="G38" s="165"/>
      <c r="H38" s="42" t="s">
        <v>101</v>
      </c>
      <c r="I38" s="79" t="s">
        <v>31</v>
      </c>
      <c r="J38" s="78" t="s">
        <v>345</v>
      </c>
      <c r="K38" s="79"/>
      <c r="L38" s="78"/>
      <c r="M38" s="79"/>
      <c r="N38" s="78"/>
      <c r="O38" s="306" t="s">
        <v>31</v>
      </c>
      <c r="P38" s="307" t="s">
        <v>345</v>
      </c>
      <c r="Q38" s="81"/>
      <c r="R38" s="78"/>
      <c r="S38" s="81"/>
      <c r="T38" s="78"/>
      <c r="U38" s="79"/>
      <c r="V38" s="78"/>
      <c r="W38" s="79"/>
      <c r="X38" s="78"/>
      <c r="Y38" s="83"/>
      <c r="Z38" s="115"/>
      <c r="AA38" s="83" t="s">
        <v>70</v>
      </c>
      <c r="AB38" s="115" t="s">
        <v>24</v>
      </c>
      <c r="AC38" s="83" t="s">
        <v>31</v>
      </c>
      <c r="AD38" s="115" t="s">
        <v>24</v>
      </c>
    </row>
    <row r="39" spans="2:30" s="17" customFormat="1" ht="21" customHeight="1" x14ac:dyDescent="0.2">
      <c r="B39" s="389"/>
      <c r="C39" s="25">
        <v>32</v>
      </c>
      <c r="D39" s="45" t="s">
        <v>348</v>
      </c>
      <c r="E39" s="55" t="s">
        <v>220</v>
      </c>
      <c r="F39" s="62" t="s">
        <v>38</v>
      </c>
      <c r="G39" s="165"/>
      <c r="H39" s="42" t="s">
        <v>101</v>
      </c>
      <c r="I39" s="79" t="s">
        <v>31</v>
      </c>
      <c r="J39" s="78" t="s">
        <v>345</v>
      </c>
      <c r="K39" s="79"/>
      <c r="L39" s="78"/>
      <c r="M39" s="79"/>
      <c r="N39" s="78"/>
      <c r="O39" s="306" t="s">
        <v>31</v>
      </c>
      <c r="P39" s="307" t="s">
        <v>345</v>
      </c>
      <c r="Q39" s="81" t="s">
        <v>31</v>
      </c>
      <c r="R39" s="78" t="s">
        <v>24</v>
      </c>
      <c r="S39" s="81" t="s">
        <v>31</v>
      </c>
      <c r="T39" s="78" t="s">
        <v>24</v>
      </c>
      <c r="U39" s="79"/>
      <c r="V39" s="78"/>
      <c r="W39" s="79"/>
      <c r="X39" s="78"/>
      <c r="Y39" s="83" t="s">
        <v>70</v>
      </c>
      <c r="Z39" s="115" t="s">
        <v>24</v>
      </c>
      <c r="AA39" s="79"/>
      <c r="AB39" s="78"/>
      <c r="AC39" s="79" t="s">
        <v>31</v>
      </c>
      <c r="AD39" s="78" t="s">
        <v>24</v>
      </c>
    </row>
    <row r="40" spans="2:30" s="17" customFormat="1" ht="21" customHeight="1" x14ac:dyDescent="0.2">
      <c r="B40" s="389"/>
      <c r="C40" s="25">
        <v>33</v>
      </c>
      <c r="D40" s="45" t="s">
        <v>348</v>
      </c>
      <c r="E40" s="192" t="s">
        <v>325</v>
      </c>
      <c r="F40" s="194" t="s">
        <v>38</v>
      </c>
      <c r="G40" s="165"/>
      <c r="H40" s="42" t="s">
        <v>101</v>
      </c>
      <c r="I40" s="79" t="s">
        <v>31</v>
      </c>
      <c r="J40" s="78" t="s">
        <v>345</v>
      </c>
      <c r="K40" s="79"/>
      <c r="L40" s="78"/>
      <c r="M40" s="79"/>
      <c r="N40" s="78"/>
      <c r="O40" s="306" t="s">
        <v>31</v>
      </c>
      <c r="P40" s="307" t="s">
        <v>345</v>
      </c>
      <c r="Q40" s="81"/>
      <c r="R40" s="78"/>
      <c r="S40" s="81"/>
      <c r="T40" s="78"/>
      <c r="U40" s="79" t="s">
        <v>31</v>
      </c>
      <c r="V40" s="78" t="s">
        <v>24</v>
      </c>
      <c r="W40" s="79" t="s">
        <v>31</v>
      </c>
      <c r="X40" s="78" t="s">
        <v>24</v>
      </c>
      <c r="Y40" s="79"/>
      <c r="Z40" s="78"/>
      <c r="AA40" s="79"/>
      <c r="AB40" s="78"/>
      <c r="AC40" s="79"/>
      <c r="AD40" s="78"/>
    </row>
    <row r="41" spans="2:30" s="17" customFormat="1" ht="21" customHeight="1" x14ac:dyDescent="0.2">
      <c r="B41" s="389"/>
      <c r="C41" s="25">
        <v>34</v>
      </c>
      <c r="D41" s="45" t="s">
        <v>348</v>
      </c>
      <c r="E41" s="55" t="s">
        <v>87</v>
      </c>
      <c r="F41" s="63" t="s">
        <v>39</v>
      </c>
      <c r="G41" s="166"/>
      <c r="H41" s="43" t="s">
        <v>101</v>
      </c>
      <c r="I41" s="79"/>
      <c r="J41" s="78"/>
      <c r="K41" s="79"/>
      <c r="L41" s="78"/>
      <c r="M41" s="79"/>
      <c r="N41" s="78"/>
      <c r="O41" s="79"/>
      <c r="P41" s="78"/>
      <c r="Q41" s="81"/>
      <c r="R41" s="78"/>
      <c r="S41" s="81"/>
      <c r="T41" s="78"/>
      <c r="U41" s="79"/>
      <c r="V41" s="65"/>
      <c r="W41" s="79"/>
      <c r="X41" s="65"/>
      <c r="Y41" s="81"/>
      <c r="Z41" s="78"/>
      <c r="AA41" s="81"/>
      <c r="AB41" s="78"/>
      <c r="AC41" s="81"/>
      <c r="AD41" s="78"/>
    </row>
    <row r="42" spans="2:30" s="17" customFormat="1" ht="21" customHeight="1" x14ac:dyDescent="0.2">
      <c r="B42" s="389"/>
      <c r="C42" s="25">
        <v>35</v>
      </c>
      <c r="D42" s="45" t="s">
        <v>348</v>
      </c>
      <c r="E42" s="55" t="s">
        <v>196</v>
      </c>
      <c r="F42" s="63" t="s">
        <v>4</v>
      </c>
      <c r="G42" s="166"/>
      <c r="H42" s="43" t="s">
        <v>102</v>
      </c>
      <c r="I42" s="79" t="s">
        <v>31</v>
      </c>
      <c r="J42" s="78" t="s">
        <v>24</v>
      </c>
      <c r="K42" s="79"/>
      <c r="L42" s="78"/>
      <c r="M42" s="306" t="s">
        <v>338</v>
      </c>
      <c r="N42" s="307" t="s">
        <v>24</v>
      </c>
      <c r="O42" s="306" t="s">
        <v>31</v>
      </c>
      <c r="P42" s="307" t="s">
        <v>345</v>
      </c>
      <c r="Q42" s="79" t="s">
        <v>31</v>
      </c>
      <c r="R42" s="78" t="s">
        <v>24</v>
      </c>
      <c r="S42" s="306" t="s">
        <v>31</v>
      </c>
      <c r="T42" s="307" t="s">
        <v>24</v>
      </c>
      <c r="U42" s="79" t="s">
        <v>31</v>
      </c>
      <c r="V42" s="78" t="s">
        <v>24</v>
      </c>
      <c r="W42" s="81"/>
      <c r="X42" s="78"/>
      <c r="Y42" s="79" t="s">
        <v>70</v>
      </c>
      <c r="Z42" s="78" t="s">
        <v>24</v>
      </c>
      <c r="AA42" s="79" t="s">
        <v>70</v>
      </c>
      <c r="AB42" s="78" t="s">
        <v>24</v>
      </c>
      <c r="AC42" s="79" t="s">
        <v>31</v>
      </c>
      <c r="AD42" s="78" t="s">
        <v>24</v>
      </c>
    </row>
    <row r="43" spans="2:30" s="17" customFormat="1" ht="21" customHeight="1" x14ac:dyDescent="0.2">
      <c r="B43" s="389"/>
      <c r="C43" s="25">
        <v>36</v>
      </c>
      <c r="D43" s="45" t="s">
        <v>348</v>
      </c>
      <c r="E43" s="55" t="s">
        <v>270</v>
      </c>
      <c r="F43" s="63" t="s">
        <v>38</v>
      </c>
      <c r="G43" s="166"/>
      <c r="H43" s="43" t="s">
        <v>102</v>
      </c>
      <c r="I43" s="79"/>
      <c r="J43" s="78"/>
      <c r="K43" s="79"/>
      <c r="L43" s="78"/>
      <c r="M43" s="306" t="s">
        <v>338</v>
      </c>
      <c r="N43" s="307" t="s">
        <v>24</v>
      </c>
      <c r="O43" s="306" t="s">
        <v>31</v>
      </c>
      <c r="P43" s="307" t="s">
        <v>345</v>
      </c>
      <c r="Q43" s="79"/>
      <c r="R43" s="65"/>
      <c r="S43" s="306" t="s">
        <v>31</v>
      </c>
      <c r="T43" s="307" t="s">
        <v>24</v>
      </c>
      <c r="U43" s="79"/>
      <c r="V43" s="65"/>
      <c r="W43" s="81"/>
      <c r="X43" s="78"/>
      <c r="Y43" s="79" t="s">
        <v>70</v>
      </c>
      <c r="Z43" s="78" t="s">
        <v>24</v>
      </c>
      <c r="AA43" s="79" t="s">
        <v>70</v>
      </c>
      <c r="AB43" s="78" t="s">
        <v>24</v>
      </c>
      <c r="AC43" s="79"/>
      <c r="AD43" s="65"/>
    </row>
    <row r="44" spans="2:30" s="17" customFormat="1" ht="21" customHeight="1" x14ac:dyDescent="0.2">
      <c r="B44" s="389"/>
      <c r="C44" s="25">
        <v>37</v>
      </c>
      <c r="D44" s="45" t="s">
        <v>348</v>
      </c>
      <c r="E44" s="193" t="s">
        <v>326</v>
      </c>
      <c r="F44" s="125" t="s">
        <v>38</v>
      </c>
      <c r="G44" s="166"/>
      <c r="H44" s="43" t="s">
        <v>102</v>
      </c>
      <c r="I44" s="79"/>
      <c r="J44" s="78"/>
      <c r="K44" s="79"/>
      <c r="L44" s="78"/>
      <c r="M44" s="79"/>
      <c r="N44" s="78"/>
      <c r="O44" s="79"/>
      <c r="P44" s="78"/>
      <c r="Q44" s="83"/>
      <c r="R44" s="115"/>
      <c r="S44" s="83"/>
      <c r="T44" s="115"/>
      <c r="U44" s="83"/>
      <c r="V44" s="115"/>
      <c r="W44" s="81"/>
      <c r="X44" s="78"/>
      <c r="Y44" s="83"/>
      <c r="Z44" s="115"/>
      <c r="AA44" s="83"/>
      <c r="AB44" s="115"/>
      <c r="AC44" s="83"/>
      <c r="AD44" s="115"/>
    </row>
    <row r="45" spans="2:30" s="17" customFormat="1" ht="21" customHeight="1" x14ac:dyDescent="0.2">
      <c r="B45" s="389"/>
      <c r="C45" s="25">
        <v>38</v>
      </c>
      <c r="D45" s="45" t="s">
        <v>348</v>
      </c>
      <c r="E45" s="55" t="s">
        <v>88</v>
      </c>
      <c r="F45" s="63" t="s">
        <v>39</v>
      </c>
      <c r="G45" s="166"/>
      <c r="H45" s="43" t="s">
        <v>102</v>
      </c>
      <c r="I45" s="79"/>
      <c r="J45" s="78"/>
      <c r="K45" s="79"/>
      <c r="L45" s="78"/>
      <c r="M45" s="79"/>
      <c r="N45" s="78"/>
      <c r="O45" s="81"/>
      <c r="P45" s="78"/>
      <c r="Q45" s="81"/>
      <c r="R45" s="78"/>
      <c r="S45" s="81"/>
      <c r="T45" s="78"/>
      <c r="U45" s="81"/>
      <c r="V45" s="78"/>
      <c r="W45" s="81"/>
      <c r="X45" s="78"/>
      <c r="Y45" s="81"/>
      <c r="Z45" s="78"/>
      <c r="AA45" s="81"/>
      <c r="AB45" s="78"/>
      <c r="AC45" s="81"/>
      <c r="AD45" s="78"/>
    </row>
    <row r="46" spans="2:30" s="17" customFormat="1" ht="21" customHeight="1" x14ac:dyDescent="0.2">
      <c r="B46" s="389"/>
      <c r="C46" s="25">
        <v>39</v>
      </c>
      <c r="D46" s="45" t="s">
        <v>351</v>
      </c>
      <c r="E46" s="55" t="s">
        <v>75</v>
      </c>
      <c r="F46" s="63" t="s">
        <v>4</v>
      </c>
      <c r="G46" s="166"/>
      <c r="H46" s="43" t="s">
        <v>103</v>
      </c>
      <c r="I46" s="79"/>
      <c r="J46" s="78"/>
      <c r="K46" s="79"/>
      <c r="L46" s="78"/>
      <c r="M46" s="79"/>
      <c r="N46" s="78"/>
      <c r="O46" s="311"/>
      <c r="P46" s="307"/>
      <c r="Q46" s="311" t="s">
        <v>31</v>
      </c>
      <c r="R46" s="307" t="s">
        <v>345</v>
      </c>
      <c r="S46" s="79" t="s">
        <v>31</v>
      </c>
      <c r="T46" s="78" t="s">
        <v>24</v>
      </c>
      <c r="U46" s="79" t="s">
        <v>31</v>
      </c>
      <c r="V46" s="78" t="s">
        <v>24</v>
      </c>
      <c r="W46" s="81"/>
      <c r="X46" s="78"/>
      <c r="Y46" s="79" t="s">
        <v>70</v>
      </c>
      <c r="Z46" s="78" t="s">
        <v>24</v>
      </c>
      <c r="AA46" s="81"/>
      <c r="AB46" s="78"/>
      <c r="AC46" s="79" t="s">
        <v>31</v>
      </c>
      <c r="AD46" s="78" t="s">
        <v>24</v>
      </c>
    </row>
    <row r="47" spans="2:30" s="17" customFormat="1" ht="21" customHeight="1" x14ac:dyDescent="0.2">
      <c r="B47" s="389"/>
      <c r="C47" s="25">
        <v>40</v>
      </c>
      <c r="D47" s="45" t="s">
        <v>348</v>
      </c>
      <c r="E47" s="55" t="s">
        <v>271</v>
      </c>
      <c r="F47" s="63" t="s">
        <v>38</v>
      </c>
      <c r="G47" s="166"/>
      <c r="H47" s="43" t="s">
        <v>103</v>
      </c>
      <c r="I47" s="79"/>
      <c r="J47" s="78"/>
      <c r="K47" s="79"/>
      <c r="L47" s="78"/>
      <c r="M47" s="79"/>
      <c r="N47" s="65"/>
      <c r="O47" s="311"/>
      <c r="P47" s="307"/>
      <c r="Q47" s="311" t="s">
        <v>31</v>
      </c>
      <c r="R47" s="307" t="s">
        <v>345</v>
      </c>
      <c r="S47" s="79"/>
      <c r="T47" s="65"/>
      <c r="U47" s="79"/>
      <c r="V47" s="65"/>
      <c r="W47" s="81"/>
      <c r="X47" s="78"/>
      <c r="Y47" s="83"/>
      <c r="Z47" s="115"/>
      <c r="AA47" s="81"/>
      <c r="AB47" s="78"/>
      <c r="AC47" s="79"/>
      <c r="AD47" s="65"/>
    </row>
    <row r="48" spans="2:30" s="17" customFormat="1" ht="21" customHeight="1" x14ac:dyDescent="0.2">
      <c r="B48" s="389"/>
      <c r="C48" s="25">
        <v>41</v>
      </c>
      <c r="D48" s="45" t="s">
        <v>348</v>
      </c>
      <c r="E48" s="55" t="s">
        <v>272</v>
      </c>
      <c r="F48" s="61" t="s">
        <v>39</v>
      </c>
      <c r="G48" s="165"/>
      <c r="H48" s="42" t="s">
        <v>103</v>
      </c>
      <c r="I48" s="79"/>
      <c r="J48" s="78"/>
      <c r="K48" s="79"/>
      <c r="L48" s="78"/>
      <c r="M48" s="83"/>
      <c r="N48" s="115"/>
      <c r="O48" s="81"/>
      <c r="P48" s="78"/>
      <c r="Q48" s="81"/>
      <c r="R48" s="78"/>
      <c r="S48" s="83"/>
      <c r="T48" s="115"/>
      <c r="U48" s="83"/>
      <c r="V48" s="115"/>
      <c r="W48" s="81"/>
      <c r="X48" s="78"/>
      <c r="Y48" s="81"/>
      <c r="Z48" s="78"/>
      <c r="AA48" s="81"/>
      <c r="AB48" s="78"/>
      <c r="AC48" s="83"/>
      <c r="AD48" s="115"/>
    </row>
    <row r="49" spans="2:30" s="17" customFormat="1" ht="21" customHeight="1" x14ac:dyDescent="0.2">
      <c r="B49" s="389"/>
      <c r="C49" s="25">
        <v>42</v>
      </c>
      <c r="D49" s="45"/>
      <c r="E49" s="55" t="s">
        <v>76</v>
      </c>
      <c r="F49" s="61" t="s">
        <v>4</v>
      </c>
      <c r="G49" s="165"/>
      <c r="H49" s="42" t="s">
        <v>104</v>
      </c>
      <c r="I49" s="79" t="s">
        <v>31</v>
      </c>
      <c r="J49" s="78" t="s">
        <v>24</v>
      </c>
      <c r="K49" s="79"/>
      <c r="L49" s="78"/>
      <c r="M49" s="79"/>
      <c r="N49" s="78"/>
      <c r="O49" s="79"/>
      <c r="P49" s="78"/>
      <c r="Q49" s="81"/>
      <c r="R49" s="78"/>
      <c r="S49" s="83"/>
      <c r="T49" s="115"/>
      <c r="U49" s="79" t="s">
        <v>31</v>
      </c>
      <c r="V49" s="78" t="s">
        <v>24</v>
      </c>
      <c r="W49" s="81"/>
      <c r="X49" s="78"/>
      <c r="Y49" s="79" t="s">
        <v>70</v>
      </c>
      <c r="Z49" s="78" t="s">
        <v>24</v>
      </c>
      <c r="AA49" s="79"/>
      <c r="AB49" s="78"/>
      <c r="AC49" s="79" t="s">
        <v>31</v>
      </c>
      <c r="AD49" s="78" t="s">
        <v>24</v>
      </c>
    </row>
    <row r="50" spans="2:30" s="17" customFormat="1" ht="21" customHeight="1" x14ac:dyDescent="0.2">
      <c r="B50" s="389"/>
      <c r="C50" s="25">
        <v>43</v>
      </c>
      <c r="D50" s="45"/>
      <c r="E50" s="55" t="s">
        <v>273</v>
      </c>
      <c r="F50" s="62" t="s">
        <v>38</v>
      </c>
      <c r="G50" s="165"/>
      <c r="H50" s="42" t="s">
        <v>104</v>
      </c>
      <c r="I50" s="79"/>
      <c r="J50" s="78"/>
      <c r="K50" s="81"/>
      <c r="L50" s="78"/>
      <c r="M50" s="79"/>
      <c r="N50" s="78"/>
      <c r="O50" s="79"/>
      <c r="P50" s="78"/>
      <c r="Q50" s="81"/>
      <c r="R50" s="78"/>
      <c r="S50" s="81"/>
      <c r="T50" s="78"/>
      <c r="U50" s="79"/>
      <c r="V50" s="65"/>
      <c r="W50" s="81"/>
      <c r="X50" s="78"/>
      <c r="Y50" s="83"/>
      <c r="Z50" s="115"/>
      <c r="AA50" s="81"/>
      <c r="AB50" s="78"/>
      <c r="AC50" s="79"/>
      <c r="AD50" s="65"/>
    </row>
    <row r="51" spans="2:30" s="17" customFormat="1" ht="21" customHeight="1" x14ac:dyDescent="0.2">
      <c r="B51" s="389"/>
      <c r="C51" s="25">
        <v>44</v>
      </c>
      <c r="D51" s="45"/>
      <c r="E51" s="54" t="s">
        <v>89</v>
      </c>
      <c r="F51" s="61" t="s">
        <v>39</v>
      </c>
      <c r="G51" s="165"/>
      <c r="H51" s="42" t="s">
        <v>104</v>
      </c>
      <c r="I51" s="79"/>
      <c r="J51" s="78"/>
      <c r="K51" s="79"/>
      <c r="L51" s="78"/>
      <c r="M51" s="79"/>
      <c r="N51" s="78"/>
      <c r="O51" s="79" t="s">
        <v>31</v>
      </c>
      <c r="P51" s="78" t="s">
        <v>24</v>
      </c>
      <c r="Q51" s="79"/>
      <c r="R51" s="78"/>
      <c r="S51" s="79" t="s">
        <v>31</v>
      </c>
      <c r="T51" s="78" t="s">
        <v>24</v>
      </c>
      <c r="U51" s="83"/>
      <c r="V51" s="115"/>
      <c r="W51" s="81"/>
      <c r="X51" s="78"/>
      <c r="Y51" s="81"/>
      <c r="Z51" s="78"/>
      <c r="AA51" s="79"/>
      <c r="AB51" s="78"/>
      <c r="AC51" s="83"/>
      <c r="AD51" s="115"/>
    </row>
    <row r="52" spans="2:30" s="17" customFormat="1" ht="21" customHeight="1" x14ac:dyDescent="0.2">
      <c r="B52" s="389"/>
      <c r="C52" s="25">
        <v>45</v>
      </c>
      <c r="D52" s="45"/>
      <c r="E52" s="54" t="s">
        <v>274</v>
      </c>
      <c r="F52" s="61" t="s">
        <v>4</v>
      </c>
      <c r="G52" s="165"/>
      <c r="H52" s="42" t="s">
        <v>105</v>
      </c>
      <c r="I52" s="83"/>
      <c r="J52" s="115"/>
      <c r="K52" s="79"/>
      <c r="L52" s="78"/>
      <c r="M52" s="79" t="s">
        <v>338</v>
      </c>
      <c r="N52" s="78" t="s">
        <v>24</v>
      </c>
      <c r="O52" s="81"/>
      <c r="P52" s="78"/>
      <c r="Q52" s="79" t="s">
        <v>31</v>
      </c>
      <c r="R52" s="78" t="s">
        <v>24</v>
      </c>
      <c r="S52" s="83"/>
      <c r="T52" s="115"/>
      <c r="U52" s="79" t="s">
        <v>31</v>
      </c>
      <c r="V52" s="78" t="s">
        <v>24</v>
      </c>
      <c r="W52" s="81"/>
      <c r="X52" s="78"/>
      <c r="Y52" s="79"/>
      <c r="Z52" s="78"/>
      <c r="AA52" s="79"/>
      <c r="AB52" s="78"/>
      <c r="AC52" s="79"/>
      <c r="AD52" s="65"/>
    </row>
    <row r="53" spans="2:30" s="17" customFormat="1" ht="21" customHeight="1" x14ac:dyDescent="0.2">
      <c r="B53" s="389"/>
      <c r="C53" s="25">
        <v>46</v>
      </c>
      <c r="D53" s="45"/>
      <c r="E53" s="54" t="s">
        <v>275</v>
      </c>
      <c r="F53" s="64" t="s">
        <v>38</v>
      </c>
      <c r="G53" s="160"/>
      <c r="H53" s="42" t="s">
        <v>105</v>
      </c>
      <c r="I53" s="81"/>
      <c r="J53" s="78"/>
      <c r="K53" s="79"/>
      <c r="L53" s="65"/>
      <c r="M53" s="79"/>
      <c r="N53" s="65"/>
      <c r="O53" s="82"/>
      <c r="P53" s="78"/>
      <c r="Q53" s="79"/>
      <c r="R53" s="65"/>
      <c r="S53" s="81"/>
      <c r="T53" s="78"/>
      <c r="U53" s="79"/>
      <c r="V53" s="65"/>
      <c r="W53" s="81"/>
      <c r="X53" s="78"/>
      <c r="Y53" s="79"/>
      <c r="Z53" s="78"/>
      <c r="AA53" s="79"/>
      <c r="AB53" s="78"/>
      <c r="AC53" s="83"/>
      <c r="AD53" s="115"/>
    </row>
    <row r="54" spans="2:30" s="17" customFormat="1" ht="21" customHeight="1" x14ac:dyDescent="0.2">
      <c r="B54" s="389"/>
      <c r="C54" s="25">
        <v>47</v>
      </c>
      <c r="D54" s="45"/>
      <c r="E54" s="54" t="s">
        <v>276</v>
      </c>
      <c r="F54" s="61" t="s">
        <v>39</v>
      </c>
      <c r="G54" s="165"/>
      <c r="H54" s="42" t="s">
        <v>105</v>
      </c>
      <c r="I54" s="79" t="s">
        <v>31</v>
      </c>
      <c r="J54" s="78" t="s">
        <v>24</v>
      </c>
      <c r="K54" s="83"/>
      <c r="L54" s="115"/>
      <c r="M54" s="83"/>
      <c r="N54" s="115"/>
      <c r="O54" s="81"/>
      <c r="P54" s="78"/>
      <c r="Q54" s="83"/>
      <c r="R54" s="115"/>
      <c r="S54" s="79" t="s">
        <v>31</v>
      </c>
      <c r="T54" s="78" t="s">
        <v>24</v>
      </c>
      <c r="U54" s="83"/>
      <c r="V54" s="115"/>
      <c r="W54" s="81"/>
      <c r="X54" s="78"/>
      <c r="Y54" s="79"/>
      <c r="Z54" s="95"/>
      <c r="AA54" s="79"/>
      <c r="AB54" s="95"/>
      <c r="AC54" s="79" t="s">
        <v>31</v>
      </c>
      <c r="AD54" s="78" t="s">
        <v>24</v>
      </c>
    </row>
    <row r="55" spans="2:30" s="17" customFormat="1" ht="21" customHeight="1" x14ac:dyDescent="0.2">
      <c r="B55" s="389"/>
      <c r="C55" s="25">
        <v>48</v>
      </c>
      <c r="D55" s="67"/>
      <c r="E55" s="54" t="s">
        <v>48</v>
      </c>
      <c r="F55" s="61" t="s">
        <v>4</v>
      </c>
      <c r="G55" s="165"/>
      <c r="H55" s="42" t="s">
        <v>106</v>
      </c>
      <c r="I55" s="79" t="s">
        <v>31</v>
      </c>
      <c r="J55" s="78" t="s">
        <v>24</v>
      </c>
      <c r="K55" s="79"/>
      <c r="L55" s="78"/>
      <c r="M55" s="83"/>
      <c r="N55" s="115"/>
      <c r="O55" s="79" t="s">
        <v>31</v>
      </c>
      <c r="P55" s="78" t="s">
        <v>24</v>
      </c>
      <c r="Q55" s="81"/>
      <c r="R55" s="78"/>
      <c r="S55" s="79" t="s">
        <v>31</v>
      </c>
      <c r="T55" s="78" t="s">
        <v>24</v>
      </c>
      <c r="U55" s="83"/>
      <c r="V55" s="115"/>
      <c r="W55" s="81"/>
      <c r="X55" s="78"/>
      <c r="Y55" s="79"/>
      <c r="Z55" s="95"/>
      <c r="AA55" s="79" t="s">
        <v>70</v>
      </c>
      <c r="AB55" s="78" t="s">
        <v>24</v>
      </c>
      <c r="AC55" s="83"/>
      <c r="AD55" s="115"/>
    </row>
    <row r="56" spans="2:30" s="17" customFormat="1" ht="21" customHeight="1" x14ac:dyDescent="0.2">
      <c r="B56" s="389"/>
      <c r="C56" s="25">
        <v>49</v>
      </c>
      <c r="D56" s="45"/>
      <c r="E56" s="54" t="s">
        <v>277</v>
      </c>
      <c r="F56" s="61" t="s">
        <v>38</v>
      </c>
      <c r="G56" s="165"/>
      <c r="H56" s="42" t="s">
        <v>106</v>
      </c>
      <c r="I56" s="79"/>
      <c r="J56" s="78"/>
      <c r="K56" s="79"/>
      <c r="L56" s="78"/>
      <c r="M56" s="79"/>
      <c r="N56" s="78"/>
      <c r="O56" s="79"/>
      <c r="P56" s="78"/>
      <c r="Q56" s="81"/>
      <c r="R56" s="78"/>
      <c r="S56" s="79"/>
      <c r="T56" s="65"/>
      <c r="U56" s="79" t="s">
        <v>31</v>
      </c>
      <c r="V56" s="78" t="s">
        <v>24</v>
      </c>
      <c r="W56" s="81"/>
      <c r="X56" s="78"/>
      <c r="Y56" s="79"/>
      <c r="Z56" s="78"/>
      <c r="AA56" s="83"/>
      <c r="AB56" s="115"/>
      <c r="AC56" s="79" t="s">
        <v>31</v>
      </c>
      <c r="AD56" s="78" t="s">
        <v>24</v>
      </c>
    </row>
    <row r="57" spans="2:30" s="17" customFormat="1" ht="21" customHeight="1" x14ac:dyDescent="0.2">
      <c r="B57" s="389"/>
      <c r="C57" s="25">
        <v>50</v>
      </c>
      <c r="D57" s="45"/>
      <c r="E57" s="53" t="s">
        <v>91</v>
      </c>
      <c r="F57" s="62" t="s">
        <v>39</v>
      </c>
      <c r="G57" s="165"/>
      <c r="H57" s="42" t="s">
        <v>106</v>
      </c>
      <c r="I57" s="79"/>
      <c r="J57" s="78"/>
      <c r="K57" s="79"/>
      <c r="L57" s="78"/>
      <c r="M57" s="79"/>
      <c r="N57" s="78"/>
      <c r="O57" s="79"/>
      <c r="P57" s="78"/>
      <c r="Q57" s="81"/>
      <c r="R57" s="78"/>
      <c r="S57" s="83"/>
      <c r="T57" s="115"/>
      <c r="U57" s="79"/>
      <c r="V57" s="65"/>
      <c r="W57" s="81"/>
      <c r="X57" s="78"/>
      <c r="Y57" s="79"/>
      <c r="Z57" s="78"/>
      <c r="AA57" s="81"/>
      <c r="AB57" s="78"/>
      <c r="AC57" s="79"/>
      <c r="AD57" s="65"/>
    </row>
    <row r="58" spans="2:30" s="17" customFormat="1" ht="21" customHeight="1" x14ac:dyDescent="0.2">
      <c r="B58" s="389"/>
      <c r="C58" s="25">
        <v>51</v>
      </c>
      <c r="D58" s="45" t="s">
        <v>352</v>
      </c>
      <c r="E58" s="56" t="s">
        <v>221</v>
      </c>
      <c r="F58" s="61" t="s">
        <v>4</v>
      </c>
      <c r="G58" s="165"/>
      <c r="H58" s="42" t="s">
        <v>107</v>
      </c>
      <c r="I58" s="79" t="s">
        <v>31</v>
      </c>
      <c r="J58" s="78" t="s">
        <v>24</v>
      </c>
      <c r="K58" s="79"/>
      <c r="L58" s="78"/>
      <c r="M58" s="306" t="s">
        <v>69</v>
      </c>
      <c r="N58" s="307" t="s">
        <v>345</v>
      </c>
      <c r="O58" s="311" t="s">
        <v>31</v>
      </c>
      <c r="P58" s="307" t="s">
        <v>24</v>
      </c>
      <c r="Q58" s="311" t="s">
        <v>31</v>
      </c>
      <c r="R58" s="307" t="s">
        <v>345</v>
      </c>
      <c r="S58" s="79" t="s">
        <v>31</v>
      </c>
      <c r="T58" s="78" t="s">
        <v>24</v>
      </c>
      <c r="U58" s="81"/>
      <c r="V58" s="78"/>
      <c r="W58" s="79" t="s">
        <v>31</v>
      </c>
      <c r="X58" s="78" t="s">
        <v>24</v>
      </c>
      <c r="Y58" s="79" t="s">
        <v>70</v>
      </c>
      <c r="Z58" s="78" t="s">
        <v>24</v>
      </c>
      <c r="AA58" s="79" t="s">
        <v>70</v>
      </c>
      <c r="AB58" s="78" t="s">
        <v>24</v>
      </c>
      <c r="AC58" s="79" t="s">
        <v>31</v>
      </c>
      <c r="AD58" s="78" t="s">
        <v>24</v>
      </c>
    </row>
    <row r="59" spans="2:30" s="17" customFormat="1" ht="21" customHeight="1" x14ac:dyDescent="0.2">
      <c r="B59" s="389"/>
      <c r="C59" s="25">
        <v>52</v>
      </c>
      <c r="D59" s="45" t="s">
        <v>348</v>
      </c>
      <c r="E59" s="56" t="s">
        <v>92</v>
      </c>
      <c r="F59" s="61" t="s">
        <v>38</v>
      </c>
      <c r="G59" s="167"/>
      <c r="H59" s="42" t="s">
        <v>107</v>
      </c>
      <c r="I59" s="79"/>
      <c r="J59" s="78"/>
      <c r="K59" s="79"/>
      <c r="L59" s="78"/>
      <c r="M59" s="83"/>
      <c r="N59" s="115"/>
      <c r="O59" s="81"/>
      <c r="P59" s="78"/>
      <c r="Q59" s="79"/>
      <c r="R59" s="65"/>
      <c r="S59" s="79"/>
      <c r="T59" s="65"/>
      <c r="U59" s="81"/>
      <c r="V59" s="78"/>
      <c r="W59" s="79"/>
      <c r="X59" s="65"/>
      <c r="Y59" s="79"/>
      <c r="Z59" s="65"/>
      <c r="AA59" s="79"/>
      <c r="AB59" s="65"/>
      <c r="AC59" s="79"/>
      <c r="AD59" s="65"/>
    </row>
    <row r="60" spans="2:30" s="17" customFormat="1" ht="21" customHeight="1" x14ac:dyDescent="0.2">
      <c r="B60" s="389"/>
      <c r="C60" s="25">
        <v>53</v>
      </c>
      <c r="D60" s="45"/>
      <c r="E60" s="56" t="s">
        <v>222</v>
      </c>
      <c r="F60" s="62" t="s">
        <v>39</v>
      </c>
      <c r="G60" s="170"/>
      <c r="H60" s="139" t="s">
        <v>107</v>
      </c>
      <c r="I60" s="79"/>
      <c r="J60" s="78"/>
      <c r="K60" s="79"/>
      <c r="L60" s="78"/>
      <c r="M60" s="79"/>
      <c r="N60" s="78"/>
      <c r="O60" s="81"/>
      <c r="P60" s="78"/>
      <c r="Q60" s="83"/>
      <c r="R60" s="115"/>
      <c r="S60" s="83"/>
      <c r="T60" s="115"/>
      <c r="U60" s="81"/>
      <c r="V60" s="78"/>
      <c r="W60" s="83"/>
      <c r="X60" s="115"/>
      <c r="Y60" s="83"/>
      <c r="Z60" s="115"/>
      <c r="AA60" s="83"/>
      <c r="AB60" s="115"/>
      <c r="AC60" s="83"/>
      <c r="AD60" s="115"/>
    </row>
    <row r="61" spans="2:30" s="17" customFormat="1" ht="21" customHeight="1" x14ac:dyDescent="0.2">
      <c r="B61" s="389"/>
      <c r="C61" s="25">
        <v>54</v>
      </c>
      <c r="D61" s="45"/>
      <c r="E61" s="56" t="s">
        <v>224</v>
      </c>
      <c r="F61" s="61" t="s">
        <v>4</v>
      </c>
      <c r="G61" s="172"/>
      <c r="H61" s="123" t="s">
        <v>108</v>
      </c>
      <c r="I61" s="79" t="s">
        <v>338</v>
      </c>
      <c r="J61" s="78" t="s">
        <v>24</v>
      </c>
      <c r="K61" s="79"/>
      <c r="L61" s="78"/>
      <c r="M61" s="79"/>
      <c r="N61" s="78"/>
      <c r="O61" s="79" t="s">
        <v>338</v>
      </c>
      <c r="P61" s="78" t="s">
        <v>24</v>
      </c>
      <c r="Q61" s="79" t="s">
        <v>31</v>
      </c>
      <c r="R61" s="78" t="s">
        <v>24</v>
      </c>
      <c r="S61" s="306" t="s">
        <v>31</v>
      </c>
      <c r="T61" s="307" t="s">
        <v>24</v>
      </c>
      <c r="U61" s="81"/>
      <c r="V61" s="78"/>
      <c r="W61" s="81"/>
      <c r="X61" s="78"/>
      <c r="Y61" s="79" t="s">
        <v>70</v>
      </c>
      <c r="Z61" s="78" t="s">
        <v>24</v>
      </c>
      <c r="AA61" s="81"/>
      <c r="AB61" s="78"/>
      <c r="AC61" s="79" t="s">
        <v>70</v>
      </c>
      <c r="AD61" s="78" t="s">
        <v>24</v>
      </c>
    </row>
    <row r="62" spans="2:30" s="17" customFormat="1" ht="21" customHeight="1" x14ac:dyDescent="0.2">
      <c r="B62" s="389"/>
      <c r="C62" s="25">
        <v>55</v>
      </c>
      <c r="D62" s="45"/>
      <c r="E62" s="185" t="s">
        <v>223</v>
      </c>
      <c r="F62" s="62" t="s">
        <v>39</v>
      </c>
      <c r="G62" s="171"/>
      <c r="H62" s="24" t="s">
        <v>108</v>
      </c>
      <c r="I62" s="98"/>
      <c r="J62" s="305"/>
      <c r="K62" s="98"/>
      <c r="L62" s="84"/>
      <c r="M62" s="98"/>
      <c r="N62" s="84"/>
      <c r="O62" s="98"/>
      <c r="P62" s="305"/>
      <c r="Q62" s="98"/>
      <c r="R62" s="305"/>
      <c r="S62" s="284"/>
      <c r="T62" s="285"/>
      <c r="U62" s="97"/>
      <c r="V62" s="84"/>
      <c r="W62" s="97"/>
      <c r="X62" s="84"/>
      <c r="Y62" s="284"/>
      <c r="Z62" s="285"/>
      <c r="AA62" s="97"/>
      <c r="AB62" s="84"/>
      <c r="AC62" s="284"/>
      <c r="AD62" s="285"/>
    </row>
    <row r="63" spans="2:30" s="17" customFormat="1" ht="21" customHeight="1" x14ac:dyDescent="0.2">
      <c r="B63" s="390"/>
      <c r="C63" s="394" t="s">
        <v>14</v>
      </c>
      <c r="D63" s="395"/>
      <c r="E63" s="395"/>
      <c r="F63" s="395"/>
      <c r="G63" s="395"/>
      <c r="H63" s="396"/>
      <c r="I63" s="371">
        <f>COUNTIF(I7:I62,"仙")</f>
        <v>14</v>
      </c>
      <c r="J63" s="372"/>
      <c r="K63" s="371">
        <f>COUNTIF(K7:K62,"仙")</f>
        <v>0</v>
      </c>
      <c r="L63" s="372"/>
      <c r="M63" s="371">
        <f>COUNTIF(M7:M62,"仙")</f>
        <v>0</v>
      </c>
      <c r="N63" s="372"/>
      <c r="O63" s="371">
        <f>COUNTIF(O7:O62,"仙")</f>
        <v>13</v>
      </c>
      <c r="P63" s="372"/>
      <c r="Q63" s="371">
        <f>COUNTIF(Q7:Q62,"仙")</f>
        <v>11</v>
      </c>
      <c r="R63" s="372"/>
      <c r="S63" s="371">
        <f>COUNTIF(S7:S62,"仙")</f>
        <v>16</v>
      </c>
      <c r="T63" s="372"/>
      <c r="U63" s="371">
        <f>COUNTIF(U7:U62,"仙")</f>
        <v>10</v>
      </c>
      <c r="V63" s="372"/>
      <c r="W63" s="371">
        <f>COUNTIF(W7:W62,"仙")</f>
        <v>2</v>
      </c>
      <c r="X63" s="372"/>
      <c r="Y63" s="371">
        <f>COUNTIF(Y7:Y62,"仙")</f>
        <v>0</v>
      </c>
      <c r="Z63" s="372"/>
      <c r="AA63" s="371">
        <f>COUNTIF(AA7:AA62,"仙")</f>
        <v>0</v>
      </c>
      <c r="AB63" s="372"/>
      <c r="AC63" s="371">
        <f>COUNTIF(AC7:AC62,"仙")</f>
        <v>12</v>
      </c>
      <c r="AD63" s="372"/>
    </row>
    <row r="64" spans="2:30" s="17" customFormat="1" ht="21" customHeight="1" x14ac:dyDescent="0.2">
      <c r="B64" s="390"/>
      <c r="C64" s="400" t="s">
        <v>15</v>
      </c>
      <c r="D64" s="401"/>
      <c r="E64" s="401"/>
      <c r="F64" s="401"/>
      <c r="G64" s="401"/>
      <c r="H64" s="402"/>
      <c r="I64" s="371">
        <f>COUNTIF(I7:I62,"石")</f>
        <v>0</v>
      </c>
      <c r="J64" s="372"/>
      <c r="K64" s="371">
        <f>COUNTIF(K7:K62,"石")</f>
        <v>0</v>
      </c>
      <c r="L64" s="372"/>
      <c r="M64" s="371">
        <f>COUNTIF(M7:M62,"石")</f>
        <v>0</v>
      </c>
      <c r="N64" s="372"/>
      <c r="O64" s="371">
        <f>COUNTIF(O7:O62,"石")</f>
        <v>0</v>
      </c>
      <c r="P64" s="372"/>
      <c r="Q64" s="371">
        <f>COUNTIF(Q7:Q62,"石")</f>
        <v>5</v>
      </c>
      <c r="R64" s="372"/>
      <c r="S64" s="371">
        <f>COUNTIF(S7:S62,"石")</f>
        <v>0</v>
      </c>
      <c r="T64" s="372"/>
      <c r="U64" s="371">
        <f>COUNTIF(U7:U62,"石")</f>
        <v>0</v>
      </c>
      <c r="V64" s="372"/>
      <c r="W64" s="371">
        <f>COUNTIF(W7:W62,"石")</f>
        <v>1</v>
      </c>
      <c r="X64" s="372"/>
      <c r="Y64" s="371">
        <f>COUNTIF(Y7:Y62,"石")</f>
        <v>14</v>
      </c>
      <c r="Z64" s="372"/>
      <c r="AA64" s="371">
        <f>COUNTIF(AA7:AA62,"石")</f>
        <v>10</v>
      </c>
      <c r="AB64" s="372"/>
      <c r="AC64" s="371">
        <f>COUNTIF(AC7:AC62,"石")</f>
        <v>3</v>
      </c>
      <c r="AD64" s="372"/>
    </row>
    <row r="65" spans="2:30" s="17" customFormat="1" ht="21" customHeight="1" x14ac:dyDescent="0.2">
      <c r="B65" s="390"/>
      <c r="C65" s="400" t="s">
        <v>335</v>
      </c>
      <c r="D65" s="401"/>
      <c r="E65" s="401"/>
      <c r="F65" s="401"/>
      <c r="G65" s="401"/>
      <c r="H65" s="402"/>
      <c r="I65" s="371">
        <f>COUNTIF(I7:I62,"利")</f>
        <v>4</v>
      </c>
      <c r="J65" s="372"/>
      <c r="K65" s="371">
        <f t="shared" ref="K65" si="0">COUNTIF(K7:K62,"利")</f>
        <v>0</v>
      </c>
      <c r="L65" s="372"/>
      <c r="M65" s="371">
        <f t="shared" ref="M65" si="1">COUNTIF(M7:M62,"利")</f>
        <v>8</v>
      </c>
      <c r="N65" s="372"/>
      <c r="O65" s="371">
        <f t="shared" ref="O65" si="2">COUNTIF(O7:O62,"利")</f>
        <v>6</v>
      </c>
      <c r="P65" s="372"/>
      <c r="Q65" s="371">
        <f t="shared" ref="Q65" si="3">COUNTIF(Q7:Q62,"利")</f>
        <v>0</v>
      </c>
      <c r="R65" s="372"/>
      <c r="S65" s="371">
        <f t="shared" ref="S65" si="4">COUNTIF(S7:S62,"利")</f>
        <v>0</v>
      </c>
      <c r="T65" s="372"/>
      <c r="U65" s="371">
        <f t="shared" ref="U65" si="5">COUNTIF(U7:U62,"利")</f>
        <v>0</v>
      </c>
      <c r="V65" s="372"/>
      <c r="W65" s="371">
        <f t="shared" ref="W65" si="6">COUNTIF(W7:W62,"利")</f>
        <v>0</v>
      </c>
      <c r="X65" s="372"/>
      <c r="Y65" s="371">
        <f t="shared" ref="Y65" si="7">COUNTIF(Y7:Y62,"利")</f>
        <v>0</v>
      </c>
      <c r="Z65" s="372"/>
      <c r="AA65" s="371">
        <f t="shared" ref="AA65" si="8">COUNTIF(AA7:AA62,"利")</f>
        <v>0</v>
      </c>
      <c r="AB65" s="372"/>
      <c r="AC65" s="371">
        <f t="shared" ref="AC65" si="9">COUNTIF(AC7:AC62,"利")</f>
        <v>0</v>
      </c>
      <c r="AD65" s="372"/>
    </row>
    <row r="66" spans="2:30" s="17" customFormat="1" ht="21" customHeight="1" x14ac:dyDescent="0.2">
      <c r="B66" s="390"/>
      <c r="C66" s="368" t="s">
        <v>32</v>
      </c>
      <c r="D66" s="369"/>
      <c r="E66" s="369"/>
      <c r="F66" s="369"/>
      <c r="G66" s="369"/>
      <c r="H66" s="370"/>
      <c r="I66" s="371">
        <f>COUNTIF(I7:I62,"鹿")</f>
        <v>0</v>
      </c>
      <c r="J66" s="372"/>
      <c r="K66" s="371">
        <f>COUNTIF(K7:K62,"鹿")</f>
        <v>0</v>
      </c>
      <c r="L66" s="372"/>
      <c r="M66" s="371">
        <f>COUNTIF(M7:M62,"鹿")</f>
        <v>7</v>
      </c>
      <c r="N66" s="372"/>
      <c r="O66" s="371">
        <f>COUNTIF(O7:O62,"鹿")</f>
        <v>0</v>
      </c>
      <c r="P66" s="372"/>
      <c r="Q66" s="371">
        <f>COUNTIF(Q7:Q62,"鹿")</f>
        <v>0</v>
      </c>
      <c r="R66" s="372"/>
      <c r="S66" s="371">
        <f>COUNTIF(S7:S62,"鹿")</f>
        <v>0</v>
      </c>
      <c r="T66" s="372"/>
      <c r="U66" s="371">
        <f>COUNTIF(U7:U62,"鹿")</f>
        <v>0</v>
      </c>
      <c r="V66" s="372"/>
      <c r="W66" s="371">
        <f>COUNTIF(W7:W62,"鹿")</f>
        <v>0</v>
      </c>
      <c r="X66" s="372"/>
      <c r="Y66" s="371">
        <f>COUNTIF(Y7:Y62,"鹿")</f>
        <v>0</v>
      </c>
      <c r="Z66" s="372"/>
      <c r="AA66" s="371">
        <f>COUNTIF(AA7:AA62,"鹿")</f>
        <v>0</v>
      </c>
      <c r="AB66" s="372"/>
      <c r="AC66" s="371">
        <f>COUNTIF(AC7:AC62,"鹿")</f>
        <v>0</v>
      </c>
      <c r="AD66" s="372"/>
    </row>
    <row r="67" spans="2:30" s="17" customFormat="1" ht="21" customHeight="1" x14ac:dyDescent="0.2">
      <c r="B67" s="391"/>
      <c r="C67" s="394" t="s">
        <v>16</v>
      </c>
      <c r="D67" s="395"/>
      <c r="E67" s="395"/>
      <c r="F67" s="395"/>
      <c r="G67" s="395"/>
      <c r="H67" s="396"/>
      <c r="I67" s="392">
        <f>SUM(I63:I66)</f>
        <v>18</v>
      </c>
      <c r="J67" s="393"/>
      <c r="K67" s="398">
        <f>SUM(K63:K66)</f>
        <v>0</v>
      </c>
      <c r="L67" s="399"/>
      <c r="M67" s="392">
        <f>SUM(M63:M66)</f>
        <v>15</v>
      </c>
      <c r="N67" s="393"/>
      <c r="O67" s="405">
        <f>SUM(O63:O66)</f>
        <v>19</v>
      </c>
      <c r="P67" s="406"/>
      <c r="Q67" s="392">
        <f>SUM(Q63:Q66)</f>
        <v>16</v>
      </c>
      <c r="R67" s="393"/>
      <c r="S67" s="405">
        <f>SUM(S63:S66)</f>
        <v>16</v>
      </c>
      <c r="T67" s="406"/>
      <c r="U67" s="403">
        <f>SUM(U63:U66)</f>
        <v>10</v>
      </c>
      <c r="V67" s="404"/>
      <c r="W67" s="398">
        <f>SUM(W63:W66)</f>
        <v>3</v>
      </c>
      <c r="X67" s="399"/>
      <c r="Y67" s="392">
        <f>SUM(Y63:Y66)</f>
        <v>14</v>
      </c>
      <c r="Z67" s="393"/>
      <c r="AA67" s="405">
        <f>SUM(AA63:AA66)</f>
        <v>10</v>
      </c>
      <c r="AB67" s="406"/>
      <c r="AC67" s="405">
        <f>SUM(AC63:AC66)</f>
        <v>15</v>
      </c>
      <c r="AD67" s="406"/>
    </row>
    <row r="68" spans="2:30" s="17" customFormat="1" ht="18.75" customHeight="1" x14ac:dyDescent="0.2">
      <c r="H68" s="28" t="s">
        <v>19</v>
      </c>
      <c r="J68" s="17">
        <f>COUNTIF(J12:J62,"○")</f>
        <v>10</v>
      </c>
      <c r="L68" s="17">
        <f>COUNTIF(L12:L61,"○")</f>
        <v>0</v>
      </c>
      <c r="N68" s="17">
        <f>COUNTIF(N12:N61,"○")</f>
        <v>6</v>
      </c>
      <c r="O68" s="117"/>
      <c r="P68" s="117">
        <f>COUNTIF(P12:P61,"○")</f>
        <v>11</v>
      </c>
      <c r="R68" s="17">
        <f>COUNTIF(R12:R61,"○")</f>
        <v>5</v>
      </c>
      <c r="S68" s="117"/>
      <c r="T68" s="117">
        <f>COUNTIF(T12:T61,"○")</f>
        <v>14</v>
      </c>
      <c r="U68" s="117"/>
      <c r="V68" s="117">
        <f>COUNTIF(V12:V61,"○")</f>
        <v>10</v>
      </c>
      <c r="X68" s="17">
        <f>COUNTIF(X12:X61,"○")</f>
        <v>3</v>
      </c>
      <c r="Z68" s="17">
        <f>COUNTIF(Z12:Z61,"○")</f>
        <v>12</v>
      </c>
      <c r="AA68" s="117"/>
      <c r="AB68" s="117">
        <f>COUNTIF(AB12:AB61,"○")</f>
        <v>9</v>
      </c>
      <c r="AC68" s="117"/>
      <c r="AD68" s="117">
        <f>COUNTIF(AD12:AD61,"○")</f>
        <v>14</v>
      </c>
    </row>
    <row r="69" spans="2:30" s="17" customFormat="1" ht="18.75" customHeight="1" x14ac:dyDescent="0.2">
      <c r="H69" s="28" t="s">
        <v>20</v>
      </c>
      <c r="J69" s="17">
        <f>COUNTIF(J12:J62,"◎")</f>
        <v>6</v>
      </c>
      <c r="L69" s="17">
        <f>COUNTIF(L12:L61,"◎")</f>
        <v>0</v>
      </c>
      <c r="N69" s="17">
        <f>COUNTIF(N12:N61,"◎")</f>
        <v>6</v>
      </c>
      <c r="O69" s="117"/>
      <c r="P69" s="117">
        <f>COUNTIF(P12:P61,"◎")</f>
        <v>5</v>
      </c>
      <c r="R69" s="17">
        <f>COUNTIF(R12:R61,"◎")</f>
        <v>8</v>
      </c>
      <c r="S69" s="117"/>
      <c r="T69" s="117">
        <f>COUNTIF(T12:T61,"◎")</f>
        <v>0</v>
      </c>
      <c r="U69" s="117"/>
      <c r="V69" s="117">
        <f>COUNTIF(V12:V61,"◎")</f>
        <v>0</v>
      </c>
      <c r="X69" s="17">
        <f>COUNTIF(X12:X61,"◎")</f>
        <v>0</v>
      </c>
      <c r="Z69" s="17">
        <f>COUNTIF(Z12:Z61,"◎")</f>
        <v>0</v>
      </c>
      <c r="AA69" s="117"/>
      <c r="AB69" s="117">
        <f>COUNTIF(AB12:AB61,"◎")</f>
        <v>0</v>
      </c>
      <c r="AC69" s="117"/>
      <c r="AD69" s="117">
        <f>COUNTIF(AD12:AD61,"◎")</f>
        <v>0</v>
      </c>
    </row>
    <row r="70" spans="2:30" s="17" customFormat="1" ht="18.75" customHeight="1" x14ac:dyDescent="0.2">
      <c r="H70" s="28" t="s">
        <v>21</v>
      </c>
      <c r="J70" s="17">
        <f>COUNTIF(J12:J62,"△")</f>
        <v>0</v>
      </c>
      <c r="L70" s="17">
        <f>COUNTIF(L12:L61,"△")</f>
        <v>0</v>
      </c>
      <c r="N70" s="17">
        <f>COUNTIF(N12:N61,"△")</f>
        <v>0</v>
      </c>
      <c r="O70" s="117"/>
      <c r="P70" s="117">
        <f>COUNTIF(P12:P61,"△")</f>
        <v>0</v>
      </c>
      <c r="R70" s="17">
        <f>COUNTIF(R12:R61,"△")</f>
        <v>0</v>
      </c>
      <c r="S70" s="117"/>
      <c r="T70" s="117">
        <f>COUNTIF(T12:T61,"△")</f>
        <v>0</v>
      </c>
      <c r="U70" s="117"/>
      <c r="V70" s="117">
        <f>COUNTIF(V12:V61,"△")</f>
        <v>0</v>
      </c>
      <c r="X70" s="17">
        <f>COUNTIF(X12:X61,"△")</f>
        <v>0</v>
      </c>
      <c r="Z70" s="17">
        <f>COUNTIF(Z12:Z61,"△")</f>
        <v>0</v>
      </c>
      <c r="AA70" s="117"/>
      <c r="AB70" s="117">
        <f>COUNTIF(AB12:AB61,"△")</f>
        <v>0</v>
      </c>
      <c r="AC70" s="117"/>
      <c r="AD70" s="117">
        <f>COUNTIF(AD12:AD61,"△")</f>
        <v>0</v>
      </c>
    </row>
    <row r="71" spans="2:30" s="17" customFormat="1" ht="18.75" customHeight="1" x14ac:dyDescent="0.2">
      <c r="H71" s="28" t="s">
        <v>22</v>
      </c>
      <c r="J71" s="17">
        <f>COUNTIF(J12:J62,"▽")</f>
        <v>0</v>
      </c>
      <c r="L71" s="17">
        <f>COUNTIF(L12:L61,"▽")</f>
        <v>0</v>
      </c>
      <c r="N71" s="17">
        <f>COUNTIF(N12:N61,"▽")</f>
        <v>0</v>
      </c>
      <c r="O71" s="117"/>
      <c r="P71" s="117">
        <f>COUNTIF(P12:P61,"▽")</f>
        <v>0</v>
      </c>
      <c r="R71" s="17">
        <f>COUNTIF(R12:R61,"▽")</f>
        <v>0</v>
      </c>
      <c r="S71" s="117"/>
      <c r="T71" s="117">
        <f>COUNTIF(T12:T61,"▽")</f>
        <v>0</v>
      </c>
      <c r="U71" s="117"/>
      <c r="V71" s="117">
        <f>COUNTIF(V12:V61,"▽")</f>
        <v>0</v>
      </c>
      <c r="X71" s="17">
        <f>COUNTIF(X12:X61,"▽")</f>
        <v>0</v>
      </c>
      <c r="Z71" s="17">
        <f>COUNTIF(Z12:Z61,"▽")</f>
        <v>0</v>
      </c>
      <c r="AA71" s="117"/>
      <c r="AB71" s="117">
        <f>COUNTIF(AB12:AB61,"▽")</f>
        <v>0</v>
      </c>
      <c r="AC71" s="117"/>
      <c r="AD71" s="117">
        <f>COUNTIF(AD12:AD61,"▽")</f>
        <v>0</v>
      </c>
    </row>
    <row r="72" spans="2:30" s="17" customFormat="1" x14ac:dyDescent="0.2">
      <c r="O72" s="117"/>
      <c r="P72" s="117"/>
      <c r="S72" s="117"/>
      <c r="T72" s="117"/>
      <c r="U72" s="117"/>
      <c r="V72" s="117"/>
      <c r="AA72" s="117"/>
      <c r="AB72" s="117"/>
    </row>
  </sheetData>
  <mergeCells count="96">
    <mergeCell ref="O66:P66"/>
    <mergeCell ref="Q66:R66"/>
    <mergeCell ref="AC65:AD65"/>
    <mergeCell ref="O65:P65"/>
    <mergeCell ref="Q65:R65"/>
    <mergeCell ref="S65:T65"/>
    <mergeCell ref="U65:V65"/>
    <mergeCell ref="W66:X66"/>
    <mergeCell ref="Y66:Z66"/>
    <mergeCell ref="AA66:AB66"/>
    <mergeCell ref="W65:X65"/>
    <mergeCell ref="Y65:Z65"/>
    <mergeCell ref="AA65:AB65"/>
    <mergeCell ref="S67:T67"/>
    <mergeCell ref="U67:V67"/>
    <mergeCell ref="W67:X67"/>
    <mergeCell ref="AC66:AD66"/>
    <mergeCell ref="S66:T66"/>
    <mergeCell ref="AC67:AD67"/>
    <mergeCell ref="Y67:Z67"/>
    <mergeCell ref="AA67:AB67"/>
    <mergeCell ref="B7:B62"/>
    <mergeCell ref="Y6:Z6"/>
    <mergeCell ref="AA6:AB6"/>
    <mergeCell ref="I6:J6"/>
    <mergeCell ref="K6:L6"/>
    <mergeCell ref="W6:X6"/>
    <mergeCell ref="B2:AB2"/>
    <mergeCell ref="I4:J4"/>
    <mergeCell ref="K4:L4"/>
    <mergeCell ref="M4:N4"/>
    <mergeCell ref="O4:P4"/>
    <mergeCell ref="Q4:R4"/>
    <mergeCell ref="S4:T4"/>
    <mergeCell ref="U4:V4"/>
    <mergeCell ref="W4:X4"/>
    <mergeCell ref="Y4:Z4"/>
    <mergeCell ref="AC6:AD6"/>
    <mergeCell ref="AA4:AB4"/>
    <mergeCell ref="Y63:Z63"/>
    <mergeCell ref="AA63:AB63"/>
    <mergeCell ref="Y64:Z64"/>
    <mergeCell ref="AA64:AB64"/>
    <mergeCell ref="AC63:AD63"/>
    <mergeCell ref="AC64:AD64"/>
    <mergeCell ref="W5:X5"/>
    <mergeCell ref="Y5:Z5"/>
    <mergeCell ref="AA5:AB5"/>
    <mergeCell ref="AC4:AD4"/>
    <mergeCell ref="AC5:AD5"/>
    <mergeCell ref="S63:T63"/>
    <mergeCell ref="U63:V63"/>
    <mergeCell ref="W63:X63"/>
    <mergeCell ref="W64:X64"/>
    <mergeCell ref="M6:N6"/>
    <mergeCell ref="O6:P6"/>
    <mergeCell ref="Q6:R6"/>
    <mergeCell ref="S6:T6"/>
    <mergeCell ref="U6:V6"/>
    <mergeCell ref="S64:T64"/>
    <mergeCell ref="U64:V64"/>
    <mergeCell ref="M64:N64"/>
    <mergeCell ref="O64:P64"/>
    <mergeCell ref="Q64:R64"/>
    <mergeCell ref="U5:V5"/>
    <mergeCell ref="S5:T5"/>
    <mergeCell ref="O63:P63"/>
    <mergeCell ref="Q63:R63"/>
    <mergeCell ref="I67:J67"/>
    <mergeCell ref="K67:L67"/>
    <mergeCell ref="M67:N67"/>
    <mergeCell ref="O67:P67"/>
    <mergeCell ref="Q67:R67"/>
    <mergeCell ref="I66:J66"/>
    <mergeCell ref="U66:V66"/>
    <mergeCell ref="I5:J5"/>
    <mergeCell ref="K5:L5"/>
    <mergeCell ref="M5:N5"/>
    <mergeCell ref="O5:P5"/>
    <mergeCell ref="Q5:R5"/>
    <mergeCell ref="B63:B67"/>
    <mergeCell ref="C63:H63"/>
    <mergeCell ref="I63:J63"/>
    <mergeCell ref="K63:L63"/>
    <mergeCell ref="M63:N63"/>
    <mergeCell ref="C66:H66"/>
    <mergeCell ref="I64:J64"/>
    <mergeCell ref="K64:L64"/>
    <mergeCell ref="C64:H64"/>
    <mergeCell ref="C65:H65"/>
    <mergeCell ref="I65:J65"/>
    <mergeCell ref="C67:H67"/>
    <mergeCell ref="K65:L65"/>
    <mergeCell ref="M65:N65"/>
    <mergeCell ref="K66:L66"/>
    <mergeCell ref="M66:N66"/>
  </mergeCells>
  <phoneticPr fontId="1"/>
  <pageMargins left="0.7" right="0.7" top="0.75" bottom="0.75" header="0.3" footer="0.3"/>
  <pageSetup paperSize="12"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D63"/>
  <sheetViews>
    <sheetView view="pageBreakPreview" topLeftCell="A43" zoomScaleNormal="75" zoomScaleSheetLayoutView="100" workbookViewId="0">
      <selection activeCell="O24" sqref="O24"/>
    </sheetView>
  </sheetViews>
  <sheetFormatPr defaultRowHeight="13.2" x14ac:dyDescent="0.2"/>
  <cols>
    <col min="1" max="1" width="2" customWidth="1"/>
    <col min="2" max="2" width="6.6640625" customWidth="1"/>
    <col min="3" max="3" width="4.21875" customWidth="1"/>
    <col min="4" max="4" width="4.6640625" customWidth="1"/>
    <col min="5" max="5" width="15.6640625" customWidth="1"/>
    <col min="6" max="7" width="6.21875" customWidth="1"/>
    <col min="8" max="8" width="14.21875" customWidth="1"/>
    <col min="9" max="14" width="4.21875" customWidth="1"/>
    <col min="15" max="20" width="4.21875" style="112" customWidth="1"/>
    <col min="21" max="21" width="4.109375" style="112" customWidth="1"/>
    <col min="22" max="22" width="4.21875" style="112" customWidth="1"/>
    <col min="23" max="26" width="4.21875" customWidth="1"/>
    <col min="27" max="28" width="4.21875" style="112" customWidth="1"/>
    <col min="29" max="30" width="4.21875" customWidth="1"/>
  </cols>
  <sheetData>
    <row r="1" spans="2:30" ht="15.75" customHeight="1" x14ac:dyDescent="0.2"/>
    <row r="2" spans="2:30" ht="36" customHeight="1" x14ac:dyDescent="0.2">
      <c r="B2" s="357" t="s">
        <v>305</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row>
    <row r="3" spans="2:30" s="17" customFormat="1" ht="19.5" customHeight="1" x14ac:dyDescent="0.2">
      <c r="O3" s="117"/>
      <c r="P3" s="117"/>
      <c r="Q3" s="117"/>
      <c r="R3" s="117"/>
      <c r="S3" s="117"/>
      <c r="T3" s="117"/>
      <c r="U3" s="117"/>
      <c r="V3" s="117"/>
      <c r="AA3" s="117"/>
      <c r="AB3" s="117"/>
    </row>
    <row r="4" spans="2:30" s="17" customFormat="1" ht="21" customHeight="1" x14ac:dyDescent="0.2">
      <c r="B4" s="18" t="s">
        <v>13</v>
      </c>
      <c r="C4" s="19"/>
      <c r="D4" s="19"/>
      <c r="E4" s="20"/>
      <c r="F4" s="20"/>
      <c r="G4" s="20"/>
      <c r="H4" s="104" t="s">
        <v>17</v>
      </c>
      <c r="I4" s="379" t="s">
        <v>311</v>
      </c>
      <c r="J4" s="380"/>
      <c r="K4" s="379" t="s">
        <v>312</v>
      </c>
      <c r="L4" s="380"/>
      <c r="M4" s="379" t="s">
        <v>313</v>
      </c>
      <c r="N4" s="380"/>
      <c r="O4" s="379" t="s">
        <v>314</v>
      </c>
      <c r="P4" s="380"/>
      <c r="Q4" s="379" t="s">
        <v>315</v>
      </c>
      <c r="R4" s="380"/>
      <c r="S4" s="379" t="s">
        <v>316</v>
      </c>
      <c r="T4" s="380"/>
      <c r="U4" s="379" t="s">
        <v>317</v>
      </c>
      <c r="V4" s="380"/>
      <c r="W4" s="379" t="s">
        <v>318</v>
      </c>
      <c r="X4" s="380"/>
      <c r="Y4" s="379" t="s">
        <v>319</v>
      </c>
      <c r="Z4" s="380"/>
      <c r="AA4" s="379" t="s">
        <v>320</v>
      </c>
      <c r="AB4" s="380"/>
      <c r="AC4" s="379" t="s">
        <v>321</v>
      </c>
      <c r="AD4" s="380"/>
    </row>
    <row r="5" spans="2:30" s="17" customFormat="1" ht="21" customHeight="1" x14ac:dyDescent="0.2">
      <c r="B5" s="21"/>
      <c r="E5" s="22"/>
      <c r="F5" s="22"/>
      <c r="G5" s="22"/>
      <c r="H5" s="104" t="s">
        <v>18</v>
      </c>
      <c r="I5" s="383" t="s">
        <v>1</v>
      </c>
      <c r="J5" s="384"/>
      <c r="K5" s="383" t="s">
        <v>206</v>
      </c>
      <c r="L5" s="384"/>
      <c r="M5" s="381" t="s">
        <v>206</v>
      </c>
      <c r="N5" s="382"/>
      <c r="O5" s="381" t="s">
        <v>34</v>
      </c>
      <c r="P5" s="382"/>
      <c r="Q5" s="381" t="s">
        <v>34</v>
      </c>
      <c r="R5" s="382"/>
      <c r="S5" s="381" t="s">
        <v>26</v>
      </c>
      <c r="T5" s="382"/>
      <c r="U5" s="381" t="s">
        <v>26</v>
      </c>
      <c r="V5" s="382"/>
      <c r="W5" s="385" t="s">
        <v>207</v>
      </c>
      <c r="X5" s="386"/>
      <c r="Y5" s="385" t="s">
        <v>12</v>
      </c>
      <c r="Z5" s="386"/>
      <c r="AA5" s="385" t="s">
        <v>208</v>
      </c>
      <c r="AB5" s="386"/>
      <c r="AC5" s="385" t="s">
        <v>33</v>
      </c>
      <c r="AD5" s="386"/>
    </row>
    <row r="6" spans="2:30" s="17" customFormat="1" ht="21" customHeight="1" x14ac:dyDescent="0.2">
      <c r="B6" s="23"/>
      <c r="C6" s="31"/>
      <c r="D6" s="31"/>
      <c r="E6" s="57" t="s">
        <v>0</v>
      </c>
      <c r="F6" s="32"/>
      <c r="G6" s="32"/>
      <c r="H6" s="32" t="s">
        <v>3</v>
      </c>
      <c r="I6" s="377" t="s">
        <v>322</v>
      </c>
      <c r="J6" s="378"/>
      <c r="K6" s="377" t="s">
        <v>323</v>
      </c>
      <c r="L6" s="378"/>
      <c r="M6" s="375" t="s">
        <v>330</v>
      </c>
      <c r="N6" s="376"/>
      <c r="O6" s="375" t="s">
        <v>331</v>
      </c>
      <c r="P6" s="376"/>
      <c r="Q6" s="375" t="s">
        <v>210</v>
      </c>
      <c r="R6" s="376"/>
      <c r="S6" s="375" t="s">
        <v>31</v>
      </c>
      <c r="T6" s="376"/>
      <c r="U6" s="375" t="s">
        <v>31</v>
      </c>
      <c r="V6" s="376"/>
      <c r="W6" s="366" t="s">
        <v>210</v>
      </c>
      <c r="X6" s="367"/>
      <c r="Y6" s="366" t="s">
        <v>70</v>
      </c>
      <c r="Z6" s="367"/>
      <c r="AA6" s="366" t="s">
        <v>70</v>
      </c>
      <c r="AB6" s="367"/>
      <c r="AC6" s="366" t="s">
        <v>210</v>
      </c>
      <c r="AD6" s="367"/>
    </row>
    <row r="7" spans="2:30" s="17" customFormat="1" ht="21" customHeight="1" x14ac:dyDescent="0.2">
      <c r="B7" s="387" t="s">
        <v>184</v>
      </c>
      <c r="C7" s="33">
        <v>1</v>
      </c>
      <c r="D7" s="44" t="s">
        <v>348</v>
      </c>
      <c r="E7" s="54" t="s">
        <v>109</v>
      </c>
      <c r="F7" s="58" t="s">
        <v>4</v>
      </c>
      <c r="G7" s="173"/>
      <c r="H7" s="52" t="s">
        <v>10</v>
      </c>
      <c r="I7" s="93" t="s">
        <v>338</v>
      </c>
      <c r="J7" s="280" t="s">
        <v>345</v>
      </c>
      <c r="K7" s="93"/>
      <c r="L7" s="280"/>
      <c r="M7" s="308"/>
      <c r="N7" s="309"/>
      <c r="O7" s="308" t="s">
        <v>338</v>
      </c>
      <c r="P7" s="309" t="s">
        <v>345</v>
      </c>
      <c r="Q7" s="120"/>
      <c r="R7" s="92"/>
      <c r="S7" s="346"/>
      <c r="T7" s="349"/>
      <c r="U7" s="120"/>
      <c r="V7" s="92"/>
      <c r="W7" s="120"/>
      <c r="X7" s="92"/>
      <c r="Y7" s="120"/>
      <c r="Z7" s="92"/>
      <c r="AA7" s="93" t="s">
        <v>70</v>
      </c>
      <c r="AB7" s="92" t="s">
        <v>24</v>
      </c>
      <c r="AC7" s="120"/>
      <c r="AD7" s="92"/>
    </row>
    <row r="8" spans="2:30" s="17" customFormat="1" ht="21" customHeight="1" x14ac:dyDescent="0.2">
      <c r="B8" s="388"/>
      <c r="C8" s="25">
        <v>2</v>
      </c>
      <c r="D8" s="46" t="s">
        <v>348</v>
      </c>
      <c r="E8" s="55" t="s">
        <v>110</v>
      </c>
      <c r="F8" s="62" t="s">
        <v>39</v>
      </c>
      <c r="G8" s="158"/>
      <c r="H8" s="43" t="s">
        <v>10</v>
      </c>
      <c r="I8" s="79"/>
      <c r="J8" s="78"/>
      <c r="K8" s="79"/>
      <c r="L8" s="280"/>
      <c r="M8" s="79"/>
      <c r="N8" s="78"/>
      <c r="O8" s="247"/>
      <c r="P8" s="78"/>
      <c r="Q8" s="82"/>
      <c r="R8" s="65"/>
      <c r="S8" s="122"/>
      <c r="T8" s="281"/>
      <c r="U8" s="82"/>
      <c r="V8" s="65"/>
      <c r="W8" s="82"/>
      <c r="X8" s="65"/>
      <c r="Y8" s="119"/>
      <c r="Z8" s="78"/>
      <c r="AA8" s="122"/>
      <c r="AB8" s="281"/>
      <c r="AC8" s="82"/>
      <c r="AD8" s="65"/>
    </row>
    <row r="9" spans="2:30" s="17" customFormat="1" ht="21" customHeight="1" x14ac:dyDescent="0.2">
      <c r="B9" s="388"/>
      <c r="C9" s="25">
        <v>3</v>
      </c>
      <c r="D9" s="45" t="s">
        <v>178</v>
      </c>
      <c r="E9" s="53" t="s">
        <v>111</v>
      </c>
      <c r="F9" s="59" t="s">
        <v>4</v>
      </c>
      <c r="G9" s="157"/>
      <c r="H9" s="42" t="s">
        <v>132</v>
      </c>
      <c r="I9" s="83"/>
      <c r="J9" s="248"/>
      <c r="K9" s="79"/>
      <c r="L9" s="78"/>
      <c r="M9" s="79" t="s">
        <v>338</v>
      </c>
      <c r="N9" s="78" t="s">
        <v>24</v>
      </c>
      <c r="O9" s="79"/>
      <c r="P9" s="78"/>
      <c r="Q9" s="249"/>
      <c r="R9" s="242"/>
      <c r="S9" s="337"/>
      <c r="T9" s="334"/>
      <c r="U9" s="119"/>
      <c r="V9" s="78"/>
      <c r="W9" s="249"/>
      <c r="X9" s="74"/>
      <c r="Y9" s="79" t="s">
        <v>70</v>
      </c>
      <c r="Z9" s="80" t="s">
        <v>24</v>
      </c>
      <c r="AA9" s="79" t="s">
        <v>70</v>
      </c>
      <c r="AB9" s="80" t="s">
        <v>24</v>
      </c>
      <c r="AC9" s="250"/>
      <c r="AD9" s="74"/>
    </row>
    <row r="10" spans="2:30" s="17" customFormat="1" ht="21" customHeight="1" x14ac:dyDescent="0.2">
      <c r="B10" s="388"/>
      <c r="C10" s="25">
        <v>4</v>
      </c>
      <c r="D10" s="45"/>
      <c r="E10" s="55" t="s">
        <v>112</v>
      </c>
      <c r="F10" s="63" t="s">
        <v>39</v>
      </c>
      <c r="G10" s="157"/>
      <c r="H10" s="42" t="s">
        <v>132</v>
      </c>
      <c r="I10" s="279" t="s">
        <v>338</v>
      </c>
      <c r="J10" s="235" t="s">
        <v>24</v>
      </c>
      <c r="K10" s="122"/>
      <c r="L10" s="281"/>
      <c r="M10" s="122"/>
      <c r="N10" s="281"/>
      <c r="O10" s="122"/>
      <c r="P10" s="281"/>
      <c r="Q10" s="234" t="s">
        <v>70</v>
      </c>
      <c r="R10" s="235" t="s">
        <v>24</v>
      </c>
      <c r="S10" s="122"/>
      <c r="T10" s="281"/>
      <c r="U10" s="283"/>
      <c r="V10" s="281"/>
      <c r="W10" s="234" t="s">
        <v>70</v>
      </c>
      <c r="X10" s="280" t="s">
        <v>24</v>
      </c>
      <c r="Y10" s="79"/>
      <c r="Z10" s="78"/>
      <c r="AA10" s="251"/>
      <c r="AB10" s="95"/>
      <c r="AC10" s="279" t="s">
        <v>70</v>
      </c>
      <c r="AD10" s="280" t="s">
        <v>24</v>
      </c>
    </row>
    <row r="11" spans="2:30" s="17" customFormat="1" ht="21" customHeight="1" x14ac:dyDescent="0.2">
      <c r="B11" s="388"/>
      <c r="C11" s="25">
        <v>5</v>
      </c>
      <c r="D11" s="45" t="s">
        <v>348</v>
      </c>
      <c r="E11" s="56" t="s">
        <v>154</v>
      </c>
      <c r="F11" s="59" t="s">
        <v>4</v>
      </c>
      <c r="G11" s="157"/>
      <c r="H11" s="42" t="s">
        <v>133</v>
      </c>
      <c r="I11" s="79" t="s">
        <v>338</v>
      </c>
      <c r="J11" s="78" t="s">
        <v>236</v>
      </c>
      <c r="K11" s="79"/>
      <c r="L11" s="78"/>
      <c r="M11" s="306"/>
      <c r="N11" s="307"/>
      <c r="O11" s="306" t="s">
        <v>31</v>
      </c>
      <c r="P11" s="307" t="s">
        <v>236</v>
      </c>
      <c r="Q11" s="79" t="s">
        <v>70</v>
      </c>
      <c r="R11" s="78" t="s">
        <v>24</v>
      </c>
      <c r="S11" s="337"/>
      <c r="T11" s="350"/>
      <c r="U11" s="306" t="s">
        <v>31</v>
      </c>
      <c r="V11" s="307" t="s">
        <v>24</v>
      </c>
      <c r="W11" s="79" t="s">
        <v>70</v>
      </c>
      <c r="X11" s="78" t="s">
        <v>24</v>
      </c>
      <c r="Y11" s="83"/>
      <c r="Z11" s="121"/>
      <c r="AA11" s="252"/>
      <c r="AB11" s="237"/>
      <c r="AC11" s="79" t="s">
        <v>70</v>
      </c>
      <c r="AD11" s="78" t="s">
        <v>24</v>
      </c>
    </row>
    <row r="12" spans="2:30" s="17" customFormat="1" ht="21" customHeight="1" x14ac:dyDescent="0.2">
      <c r="B12" s="388"/>
      <c r="C12" s="25">
        <v>6</v>
      </c>
      <c r="D12" s="45" t="s">
        <v>348</v>
      </c>
      <c r="E12" s="56" t="s">
        <v>279</v>
      </c>
      <c r="F12" s="61" t="s">
        <v>38</v>
      </c>
      <c r="G12" s="157"/>
      <c r="H12" s="42" t="s">
        <v>133</v>
      </c>
      <c r="I12" s="279" t="s">
        <v>338</v>
      </c>
      <c r="J12" s="280" t="s">
        <v>236</v>
      </c>
      <c r="K12" s="279"/>
      <c r="L12" s="280"/>
      <c r="M12" s="317"/>
      <c r="N12" s="318"/>
      <c r="O12" s="317" t="s">
        <v>31</v>
      </c>
      <c r="P12" s="318" t="s">
        <v>236</v>
      </c>
      <c r="Q12" s="79"/>
      <c r="R12" s="78"/>
      <c r="S12" s="79"/>
      <c r="T12" s="65"/>
      <c r="U12" s="79"/>
      <c r="V12" s="78"/>
      <c r="W12" s="79"/>
      <c r="X12" s="78"/>
      <c r="Y12" s="79" t="s">
        <v>70</v>
      </c>
      <c r="Z12" s="78" t="s">
        <v>24</v>
      </c>
      <c r="AA12" s="79" t="s">
        <v>70</v>
      </c>
      <c r="AB12" s="78" t="s">
        <v>24</v>
      </c>
      <c r="AC12" s="79"/>
      <c r="AD12" s="78"/>
    </row>
    <row r="13" spans="2:30" s="17" customFormat="1" ht="21" customHeight="1" x14ac:dyDescent="0.2">
      <c r="B13" s="388"/>
      <c r="C13" s="25">
        <v>7</v>
      </c>
      <c r="D13" s="45" t="s">
        <v>349</v>
      </c>
      <c r="E13" s="55" t="s">
        <v>113</v>
      </c>
      <c r="F13" s="63" t="s">
        <v>39</v>
      </c>
      <c r="G13" s="157"/>
      <c r="H13" s="42" t="s">
        <v>133</v>
      </c>
      <c r="I13" s="79"/>
      <c r="J13" s="78"/>
      <c r="K13" s="79"/>
      <c r="L13" s="78"/>
      <c r="M13" s="79"/>
      <c r="N13" s="78"/>
      <c r="O13" s="79"/>
      <c r="P13" s="78"/>
      <c r="Q13" s="122"/>
      <c r="R13" s="281"/>
      <c r="S13" s="122"/>
      <c r="T13" s="253"/>
      <c r="U13" s="122"/>
      <c r="V13" s="281"/>
      <c r="W13" s="79"/>
      <c r="X13" s="253"/>
      <c r="Y13" s="122"/>
      <c r="Z13" s="281"/>
      <c r="AA13" s="122"/>
      <c r="AB13" s="281"/>
      <c r="AC13" s="122"/>
      <c r="AD13" s="281"/>
    </row>
    <row r="14" spans="2:30" s="17" customFormat="1" ht="21" customHeight="1" x14ac:dyDescent="0.2">
      <c r="B14" s="388"/>
      <c r="C14" s="25">
        <v>8</v>
      </c>
      <c r="D14" s="45"/>
      <c r="E14" s="55" t="s">
        <v>198</v>
      </c>
      <c r="F14" s="59" t="s">
        <v>4</v>
      </c>
      <c r="G14" s="157"/>
      <c r="H14" s="42" t="s">
        <v>134</v>
      </c>
      <c r="I14" s="79"/>
      <c r="J14" s="78"/>
      <c r="K14" s="79"/>
      <c r="L14" s="65"/>
      <c r="M14" s="79" t="s">
        <v>338</v>
      </c>
      <c r="N14" s="78" t="s">
        <v>24</v>
      </c>
      <c r="O14" s="249"/>
      <c r="P14" s="242"/>
      <c r="Q14" s="79" t="s">
        <v>70</v>
      </c>
      <c r="R14" s="65" t="s">
        <v>24</v>
      </c>
      <c r="S14" s="249"/>
      <c r="T14" s="242"/>
      <c r="U14" s="79"/>
      <c r="V14" s="78"/>
      <c r="W14" s="249"/>
      <c r="X14" s="242"/>
      <c r="Y14" s="79" t="s">
        <v>70</v>
      </c>
      <c r="Z14" s="78" t="s">
        <v>24</v>
      </c>
      <c r="AA14" s="79" t="s">
        <v>70</v>
      </c>
      <c r="AB14" s="78" t="s">
        <v>24</v>
      </c>
      <c r="AC14" s="249"/>
      <c r="AD14" s="242"/>
    </row>
    <row r="15" spans="2:30" s="17" customFormat="1" ht="21" customHeight="1" x14ac:dyDescent="0.2">
      <c r="B15" s="388"/>
      <c r="C15" s="25">
        <v>9</v>
      </c>
      <c r="D15" s="45"/>
      <c r="E15" s="53" t="s">
        <v>225</v>
      </c>
      <c r="F15" s="61" t="s">
        <v>38</v>
      </c>
      <c r="G15" s="157"/>
      <c r="H15" s="42" t="s">
        <v>134</v>
      </c>
      <c r="I15" s="279"/>
      <c r="J15" s="280"/>
      <c r="K15" s="79"/>
      <c r="L15" s="65"/>
      <c r="M15" s="79"/>
      <c r="N15" s="78"/>
      <c r="O15" s="79"/>
      <c r="P15" s="78"/>
      <c r="Q15" s="79"/>
      <c r="R15" s="65"/>
      <c r="S15" s="79"/>
      <c r="T15" s="78"/>
      <c r="U15" s="79"/>
      <c r="V15" s="78"/>
      <c r="W15" s="79"/>
      <c r="X15" s="78"/>
      <c r="Y15" s="79"/>
      <c r="Z15" s="78"/>
      <c r="AA15" s="79"/>
      <c r="AB15" s="78"/>
      <c r="AC15" s="234"/>
      <c r="AD15" s="254"/>
    </row>
    <row r="16" spans="2:30" s="17" customFormat="1" ht="21" customHeight="1" x14ac:dyDescent="0.2">
      <c r="B16" s="388"/>
      <c r="C16" s="25">
        <v>10</v>
      </c>
      <c r="D16" s="45"/>
      <c r="E16" s="55" t="s">
        <v>197</v>
      </c>
      <c r="F16" s="61" t="s">
        <v>39</v>
      </c>
      <c r="G16" s="157"/>
      <c r="H16" s="65" t="s">
        <v>134</v>
      </c>
      <c r="I16" s="79"/>
      <c r="J16" s="78"/>
      <c r="K16" s="122"/>
      <c r="L16" s="253"/>
      <c r="M16" s="122"/>
      <c r="N16" s="281"/>
      <c r="O16" s="234" t="s">
        <v>338</v>
      </c>
      <c r="P16" s="235" t="s">
        <v>24</v>
      </c>
      <c r="Q16" s="122"/>
      <c r="R16" s="253"/>
      <c r="S16" s="335"/>
      <c r="T16" s="336"/>
      <c r="U16" s="122"/>
      <c r="V16" s="253"/>
      <c r="W16" s="234" t="s">
        <v>70</v>
      </c>
      <c r="X16" s="235" t="s">
        <v>24</v>
      </c>
      <c r="Y16" s="122"/>
      <c r="Z16" s="281"/>
      <c r="AA16" s="122"/>
      <c r="AB16" s="281"/>
      <c r="AC16" s="279" t="s">
        <v>70</v>
      </c>
      <c r="AD16" s="255" t="s">
        <v>24</v>
      </c>
    </row>
    <row r="17" spans="2:30" s="17" customFormat="1" ht="21" customHeight="1" x14ac:dyDescent="0.2">
      <c r="B17" s="388"/>
      <c r="C17" s="25">
        <v>11</v>
      </c>
      <c r="D17" s="45" t="s">
        <v>179</v>
      </c>
      <c r="E17" s="60" t="s">
        <v>114</v>
      </c>
      <c r="F17" s="63" t="s">
        <v>4</v>
      </c>
      <c r="G17" s="157"/>
      <c r="H17" s="42" t="s">
        <v>135</v>
      </c>
      <c r="I17" s="101"/>
      <c r="J17" s="96"/>
      <c r="K17" s="249"/>
      <c r="L17" s="74"/>
      <c r="M17" s="79" t="s">
        <v>69</v>
      </c>
      <c r="N17" s="78" t="s">
        <v>24</v>
      </c>
      <c r="O17" s="79" t="s">
        <v>338</v>
      </c>
      <c r="P17" s="78" t="s">
        <v>24</v>
      </c>
      <c r="Q17" s="249"/>
      <c r="R17" s="74"/>
      <c r="S17" s="337"/>
      <c r="T17" s="334"/>
      <c r="U17" s="249"/>
      <c r="V17" s="242"/>
      <c r="W17" s="81"/>
      <c r="X17" s="78"/>
      <c r="Y17" s="79" t="s">
        <v>70</v>
      </c>
      <c r="Z17" s="80" t="s">
        <v>24</v>
      </c>
      <c r="AA17" s="79" t="s">
        <v>70</v>
      </c>
      <c r="AB17" s="80" t="s">
        <v>24</v>
      </c>
      <c r="AC17" s="249"/>
      <c r="AD17" s="74"/>
    </row>
    <row r="18" spans="2:30" s="17" customFormat="1" ht="21" customHeight="1" x14ac:dyDescent="0.2">
      <c r="B18" s="388"/>
      <c r="C18" s="25">
        <v>12</v>
      </c>
      <c r="D18" s="45"/>
      <c r="E18" s="56" t="s">
        <v>280</v>
      </c>
      <c r="F18" s="59" t="s">
        <v>39</v>
      </c>
      <c r="G18" s="157"/>
      <c r="H18" s="42" t="s">
        <v>135</v>
      </c>
      <c r="I18" s="101"/>
      <c r="J18" s="96"/>
      <c r="K18" s="279"/>
      <c r="L18" s="280"/>
      <c r="M18" s="122"/>
      <c r="N18" s="281"/>
      <c r="O18" s="122"/>
      <c r="P18" s="281"/>
      <c r="Q18" s="79" t="s">
        <v>70</v>
      </c>
      <c r="R18" s="78" t="s">
        <v>24</v>
      </c>
      <c r="S18" s="251"/>
      <c r="T18" s="253"/>
      <c r="U18" s="344" t="s">
        <v>31</v>
      </c>
      <c r="V18" s="345" t="s">
        <v>24</v>
      </c>
      <c r="W18" s="81"/>
      <c r="X18" s="65"/>
      <c r="Y18" s="81"/>
      <c r="Z18" s="78"/>
      <c r="AA18" s="81"/>
      <c r="AB18" s="78"/>
      <c r="AC18" s="282" t="s">
        <v>70</v>
      </c>
      <c r="AD18" s="280" t="s">
        <v>24</v>
      </c>
    </row>
    <row r="19" spans="2:30" s="17" customFormat="1" ht="21" customHeight="1" x14ac:dyDescent="0.2">
      <c r="B19" s="388"/>
      <c r="C19" s="25">
        <v>13</v>
      </c>
      <c r="D19" s="45"/>
      <c r="E19" s="56" t="s">
        <v>125</v>
      </c>
      <c r="F19" s="61" t="s">
        <v>4</v>
      </c>
      <c r="G19" s="157"/>
      <c r="H19" s="42" t="s">
        <v>136</v>
      </c>
      <c r="I19" s="79" t="s">
        <v>338</v>
      </c>
      <c r="J19" s="78" t="s">
        <v>24</v>
      </c>
      <c r="K19" s="79"/>
      <c r="L19" s="78"/>
      <c r="M19" s="122"/>
      <c r="N19" s="281"/>
      <c r="O19" s="81"/>
      <c r="P19" s="78"/>
      <c r="Q19" s="249"/>
      <c r="R19" s="256"/>
      <c r="S19" s="331"/>
      <c r="T19" s="332"/>
      <c r="U19" s="81"/>
      <c r="V19" s="78"/>
      <c r="W19" s="250"/>
      <c r="X19" s="74"/>
      <c r="Y19" s="81" t="s">
        <v>70</v>
      </c>
      <c r="Z19" s="78" t="s">
        <v>24</v>
      </c>
      <c r="AA19" s="81"/>
      <c r="AB19" s="78"/>
      <c r="AC19" s="81"/>
      <c r="AD19" s="78"/>
    </row>
    <row r="20" spans="2:30" s="17" customFormat="1" ht="21" customHeight="1" x14ac:dyDescent="0.2">
      <c r="B20" s="388"/>
      <c r="C20" s="25">
        <v>14</v>
      </c>
      <c r="D20" s="45"/>
      <c r="E20" s="55" t="s">
        <v>281</v>
      </c>
      <c r="F20" s="63" t="s">
        <v>39</v>
      </c>
      <c r="G20" s="157"/>
      <c r="H20" s="42" t="s">
        <v>136</v>
      </c>
      <c r="I20" s="79" t="s">
        <v>338</v>
      </c>
      <c r="J20" s="78" t="s">
        <v>24</v>
      </c>
      <c r="K20" s="122"/>
      <c r="L20" s="281"/>
      <c r="M20" s="282"/>
      <c r="N20" s="246"/>
      <c r="O20" s="81"/>
      <c r="P20" s="78"/>
      <c r="Q20" s="81" t="s">
        <v>70</v>
      </c>
      <c r="R20" s="78" t="s">
        <v>24</v>
      </c>
      <c r="S20" s="333"/>
      <c r="T20" s="334"/>
      <c r="U20" s="81"/>
      <c r="V20" s="78"/>
      <c r="W20" s="81" t="s">
        <v>70</v>
      </c>
      <c r="X20" s="78" t="s">
        <v>24</v>
      </c>
      <c r="Y20" s="81"/>
      <c r="Z20" s="281"/>
      <c r="AA20" s="81"/>
      <c r="AB20" s="78"/>
      <c r="AC20" s="81"/>
      <c r="AD20" s="78"/>
    </row>
    <row r="21" spans="2:30" s="17" customFormat="1" ht="21" customHeight="1" x14ac:dyDescent="0.2">
      <c r="B21" s="388"/>
      <c r="C21" s="25">
        <v>15</v>
      </c>
      <c r="D21" s="45" t="s">
        <v>348</v>
      </c>
      <c r="E21" s="56" t="s">
        <v>235</v>
      </c>
      <c r="F21" s="59" t="s">
        <v>4</v>
      </c>
      <c r="G21" s="157"/>
      <c r="H21" s="42" t="s">
        <v>137</v>
      </c>
      <c r="I21" s="79" t="s">
        <v>338</v>
      </c>
      <c r="J21" s="78" t="s">
        <v>24</v>
      </c>
      <c r="K21" s="79"/>
      <c r="L21" s="78"/>
      <c r="M21" s="81"/>
      <c r="N21" s="78"/>
      <c r="O21" s="306"/>
      <c r="P21" s="313"/>
      <c r="Q21" s="306" t="s">
        <v>31</v>
      </c>
      <c r="R21" s="313" t="s">
        <v>345</v>
      </c>
      <c r="S21" s="333"/>
      <c r="T21" s="334"/>
      <c r="U21" s="81"/>
      <c r="V21" s="78"/>
      <c r="W21" s="249"/>
      <c r="X21" s="257"/>
      <c r="Y21" s="122" t="s">
        <v>70</v>
      </c>
      <c r="Z21" s="78" t="s">
        <v>24</v>
      </c>
      <c r="AA21" s="408" t="s">
        <v>70</v>
      </c>
      <c r="AB21" s="410" t="s">
        <v>27</v>
      </c>
      <c r="AC21" s="81"/>
      <c r="AD21" s="78"/>
    </row>
    <row r="22" spans="2:30" s="17" customFormat="1" ht="21" customHeight="1" x14ac:dyDescent="0.2">
      <c r="B22" s="388"/>
      <c r="C22" s="25">
        <v>16</v>
      </c>
      <c r="D22" s="45" t="s">
        <v>348</v>
      </c>
      <c r="E22" s="56" t="s">
        <v>117</v>
      </c>
      <c r="F22" s="61" t="s">
        <v>39</v>
      </c>
      <c r="G22" s="157"/>
      <c r="H22" s="42" t="s">
        <v>137</v>
      </c>
      <c r="I22" s="101"/>
      <c r="J22" s="96"/>
      <c r="K22" s="101"/>
      <c r="L22" s="96"/>
      <c r="M22" s="122"/>
      <c r="N22" s="78"/>
      <c r="O22" s="79"/>
      <c r="P22" s="80"/>
      <c r="Q22" s="81" t="s">
        <v>70</v>
      </c>
      <c r="R22" s="78" t="s">
        <v>24</v>
      </c>
      <c r="S22" s="81"/>
      <c r="T22" s="78"/>
      <c r="U22" s="81"/>
      <c r="V22" s="78"/>
      <c r="W22" s="81" t="s">
        <v>70</v>
      </c>
      <c r="X22" s="235" t="s">
        <v>24</v>
      </c>
      <c r="Y22" s="79"/>
      <c r="Z22" s="78"/>
      <c r="AA22" s="409"/>
      <c r="AB22" s="411"/>
      <c r="AC22" s="81"/>
      <c r="AD22" s="78"/>
    </row>
    <row r="23" spans="2:30" s="17" customFormat="1" ht="21" customHeight="1" x14ac:dyDescent="0.2">
      <c r="B23" s="388"/>
      <c r="C23" s="25">
        <v>17</v>
      </c>
      <c r="D23" s="45" t="s">
        <v>177</v>
      </c>
      <c r="E23" s="55" t="s">
        <v>118</v>
      </c>
      <c r="F23" s="63" t="s">
        <v>4</v>
      </c>
      <c r="G23" s="157"/>
      <c r="H23" s="42" t="s">
        <v>138</v>
      </c>
      <c r="I23" s="79"/>
      <c r="J23" s="78"/>
      <c r="K23" s="79"/>
      <c r="L23" s="78"/>
      <c r="M23" s="122"/>
      <c r="N23" s="281"/>
      <c r="O23" s="122" t="s">
        <v>338</v>
      </c>
      <c r="P23" s="281" t="s">
        <v>24</v>
      </c>
      <c r="Q23" s="122"/>
      <c r="R23" s="281"/>
      <c r="S23" s="310" t="s">
        <v>31</v>
      </c>
      <c r="T23" s="314" t="s">
        <v>24</v>
      </c>
      <c r="U23" s="283"/>
      <c r="V23" s="281"/>
      <c r="W23" s="122" t="s">
        <v>70</v>
      </c>
      <c r="X23" s="78" t="s">
        <v>24</v>
      </c>
      <c r="Y23" s="79" t="s">
        <v>70</v>
      </c>
      <c r="Z23" s="80" t="s">
        <v>24</v>
      </c>
      <c r="AA23" s="79" t="s">
        <v>70</v>
      </c>
      <c r="AB23" s="80" t="s">
        <v>24</v>
      </c>
      <c r="AC23" s="79"/>
      <c r="AD23" s="80"/>
    </row>
    <row r="24" spans="2:30" s="17" customFormat="1" ht="21" customHeight="1" x14ac:dyDescent="0.2">
      <c r="B24" s="388"/>
      <c r="C24" s="25">
        <v>18</v>
      </c>
      <c r="D24" s="67"/>
      <c r="E24" s="55" t="s">
        <v>282</v>
      </c>
      <c r="F24" s="61" t="s">
        <v>38</v>
      </c>
      <c r="G24" s="157"/>
      <c r="H24" s="42" t="s">
        <v>138</v>
      </c>
      <c r="I24" s="79"/>
      <c r="J24" s="78"/>
      <c r="K24" s="79"/>
      <c r="L24" s="78"/>
      <c r="M24" s="122"/>
      <c r="N24" s="281"/>
      <c r="O24" s="122"/>
      <c r="P24" s="281"/>
      <c r="Q24" s="81"/>
      <c r="R24" s="78"/>
      <c r="S24" s="122"/>
      <c r="T24" s="281"/>
      <c r="U24" s="81"/>
      <c r="V24" s="78"/>
      <c r="W24" s="79"/>
      <c r="X24" s="78"/>
      <c r="Y24" s="79"/>
      <c r="Z24" s="80"/>
      <c r="AA24" s="79"/>
      <c r="AB24" s="80"/>
      <c r="AC24" s="81"/>
      <c r="AD24" s="78"/>
    </row>
    <row r="25" spans="2:30" s="17" customFormat="1" ht="21" customHeight="1" x14ac:dyDescent="0.2">
      <c r="B25" s="388"/>
      <c r="C25" s="25">
        <v>19</v>
      </c>
      <c r="D25" s="45"/>
      <c r="E25" s="55" t="s">
        <v>119</v>
      </c>
      <c r="F25" s="61" t="s">
        <v>39</v>
      </c>
      <c r="G25" s="157"/>
      <c r="H25" s="42" t="s">
        <v>138</v>
      </c>
      <c r="I25" s="79"/>
      <c r="J25" s="78"/>
      <c r="K25" s="79"/>
      <c r="L25" s="78"/>
      <c r="M25" s="122"/>
      <c r="N25" s="281"/>
      <c r="O25" s="122"/>
      <c r="P25" s="281"/>
      <c r="Q25" s="122" t="s">
        <v>70</v>
      </c>
      <c r="R25" s="281" t="s">
        <v>24</v>
      </c>
      <c r="S25" s="122"/>
      <c r="T25" s="281"/>
      <c r="U25" s="310" t="s">
        <v>31</v>
      </c>
      <c r="V25" s="314" t="s">
        <v>24</v>
      </c>
      <c r="W25" s="82"/>
      <c r="X25" s="95"/>
      <c r="Y25" s="79"/>
      <c r="Z25" s="78"/>
      <c r="AA25" s="79"/>
      <c r="AB25" s="78"/>
      <c r="AC25" s="79"/>
      <c r="AD25" s="80"/>
    </row>
    <row r="26" spans="2:30" s="17" customFormat="1" ht="21" customHeight="1" x14ac:dyDescent="0.2">
      <c r="B26" s="388"/>
      <c r="C26" s="25">
        <v>20</v>
      </c>
      <c r="D26" s="45" t="s">
        <v>348</v>
      </c>
      <c r="E26" s="53" t="s">
        <v>199</v>
      </c>
      <c r="F26" s="61" t="s">
        <v>4</v>
      </c>
      <c r="G26" s="157"/>
      <c r="H26" s="42" t="s">
        <v>139</v>
      </c>
      <c r="I26" s="79" t="s">
        <v>31</v>
      </c>
      <c r="J26" s="78" t="s">
        <v>345</v>
      </c>
      <c r="K26" s="79"/>
      <c r="L26" s="78"/>
      <c r="M26" s="306"/>
      <c r="N26" s="307"/>
      <c r="O26" s="306" t="s">
        <v>31</v>
      </c>
      <c r="P26" s="307" t="s">
        <v>345</v>
      </c>
      <c r="Q26" s="79" t="s">
        <v>70</v>
      </c>
      <c r="R26" s="78" t="s">
        <v>24</v>
      </c>
      <c r="S26" s="81"/>
      <c r="T26" s="78"/>
      <c r="U26" s="249"/>
      <c r="V26" s="242"/>
      <c r="W26" s="79" t="s">
        <v>70</v>
      </c>
      <c r="X26" s="78" t="s">
        <v>24</v>
      </c>
      <c r="Y26" s="249"/>
      <c r="Z26" s="242"/>
      <c r="AA26" s="79"/>
      <c r="AB26" s="78"/>
      <c r="AC26" s="249"/>
      <c r="AD26" s="242"/>
    </row>
    <row r="27" spans="2:30" s="17" customFormat="1" ht="21" customHeight="1" x14ac:dyDescent="0.2">
      <c r="B27" s="388"/>
      <c r="C27" s="25">
        <v>21</v>
      </c>
      <c r="D27" s="45" t="s">
        <v>348</v>
      </c>
      <c r="E27" s="56" t="s">
        <v>121</v>
      </c>
      <c r="F27" s="61" t="s">
        <v>38</v>
      </c>
      <c r="G27" s="157"/>
      <c r="H27" s="42" t="s">
        <v>139</v>
      </c>
      <c r="I27" s="79" t="s">
        <v>31</v>
      </c>
      <c r="J27" s="78" t="s">
        <v>345</v>
      </c>
      <c r="K27" s="79"/>
      <c r="L27" s="78"/>
      <c r="M27" s="306"/>
      <c r="N27" s="307"/>
      <c r="O27" s="306" t="s">
        <v>31</v>
      </c>
      <c r="P27" s="307" t="s">
        <v>345</v>
      </c>
      <c r="Q27" s="79"/>
      <c r="R27" s="78"/>
      <c r="S27" s="81"/>
      <c r="T27" s="78"/>
      <c r="U27" s="79"/>
      <c r="V27" s="78"/>
      <c r="W27" s="251"/>
      <c r="X27" s="78"/>
      <c r="Y27" s="79" t="s">
        <v>70</v>
      </c>
      <c r="Z27" s="78" t="s">
        <v>24</v>
      </c>
      <c r="AA27" s="79"/>
      <c r="AB27" s="95"/>
      <c r="AC27" s="234"/>
      <c r="AD27" s="235"/>
    </row>
    <row r="28" spans="2:30" s="17" customFormat="1" ht="21" customHeight="1" x14ac:dyDescent="0.2">
      <c r="B28" s="388"/>
      <c r="C28" s="25">
        <v>22</v>
      </c>
      <c r="D28" s="45" t="s">
        <v>348</v>
      </c>
      <c r="E28" s="55" t="s">
        <v>283</v>
      </c>
      <c r="F28" s="62" t="s">
        <v>39</v>
      </c>
      <c r="G28" s="159"/>
      <c r="H28" s="42" t="s">
        <v>139</v>
      </c>
      <c r="I28" s="79"/>
      <c r="J28" s="78"/>
      <c r="K28" s="79"/>
      <c r="L28" s="78"/>
      <c r="M28" s="79"/>
      <c r="N28" s="78"/>
      <c r="O28" s="79"/>
      <c r="P28" s="78"/>
      <c r="Q28" s="122"/>
      <c r="R28" s="281"/>
      <c r="S28" s="283"/>
      <c r="T28" s="281"/>
      <c r="U28" s="335"/>
      <c r="V28" s="336"/>
      <c r="W28" s="258"/>
      <c r="X28" s="281"/>
      <c r="Y28" s="122"/>
      <c r="Z28" s="281"/>
      <c r="AA28" s="122"/>
      <c r="AB28" s="236"/>
      <c r="AC28" s="279" t="s">
        <v>70</v>
      </c>
      <c r="AD28" s="280" t="s">
        <v>24</v>
      </c>
    </row>
    <row r="29" spans="2:30" s="17" customFormat="1" ht="21" customHeight="1" x14ac:dyDescent="0.2">
      <c r="B29" s="389"/>
      <c r="C29" s="25">
        <v>23</v>
      </c>
      <c r="D29" s="45"/>
      <c r="E29" s="55" t="s">
        <v>200</v>
      </c>
      <c r="F29" s="61" t="s">
        <v>4</v>
      </c>
      <c r="G29" s="157"/>
      <c r="H29" s="42" t="s">
        <v>140</v>
      </c>
      <c r="I29" s="79"/>
      <c r="J29" s="78"/>
      <c r="K29" s="79"/>
      <c r="L29" s="78"/>
      <c r="M29" s="249"/>
      <c r="N29" s="74"/>
      <c r="O29" s="79"/>
      <c r="P29" s="78"/>
      <c r="Q29" s="79" t="s">
        <v>70</v>
      </c>
      <c r="R29" s="78" t="s">
        <v>24</v>
      </c>
      <c r="S29" s="83"/>
      <c r="T29" s="115"/>
      <c r="U29" s="249"/>
      <c r="V29" s="259"/>
      <c r="W29" s="260"/>
      <c r="X29" s="74"/>
      <c r="Y29" s="81"/>
      <c r="Z29" s="78"/>
      <c r="AA29" s="79" t="s">
        <v>70</v>
      </c>
      <c r="AB29" s="78" t="s">
        <v>24</v>
      </c>
      <c r="AC29" s="249"/>
      <c r="AD29" s="242"/>
    </row>
    <row r="30" spans="2:30" s="17" customFormat="1" ht="21" customHeight="1" x14ac:dyDescent="0.2">
      <c r="B30" s="389"/>
      <c r="C30" s="25">
        <v>24</v>
      </c>
      <c r="D30" s="45"/>
      <c r="E30" s="55" t="s">
        <v>155</v>
      </c>
      <c r="F30" s="61" t="s">
        <v>38</v>
      </c>
      <c r="G30" s="157"/>
      <c r="H30" s="42" t="s">
        <v>140</v>
      </c>
      <c r="I30" s="79"/>
      <c r="J30" s="78"/>
      <c r="K30" s="79"/>
      <c r="L30" s="78"/>
      <c r="M30" s="79" t="s">
        <v>338</v>
      </c>
      <c r="N30" s="78" t="s">
        <v>24</v>
      </c>
      <c r="O30" s="79"/>
      <c r="P30" s="78"/>
      <c r="Q30" s="79"/>
      <c r="R30" s="78"/>
      <c r="S30" s="81"/>
      <c r="T30" s="78"/>
      <c r="U30" s="337"/>
      <c r="V30" s="334"/>
      <c r="W30" s="79" t="s">
        <v>70</v>
      </c>
      <c r="X30" s="78" t="s">
        <v>24</v>
      </c>
      <c r="Y30" s="81"/>
      <c r="Z30" s="78"/>
      <c r="AA30" s="79"/>
      <c r="AB30" s="78"/>
      <c r="AC30" s="234"/>
      <c r="AD30" s="235"/>
    </row>
    <row r="31" spans="2:30" s="17" customFormat="1" ht="21" customHeight="1" x14ac:dyDescent="0.2">
      <c r="B31" s="389"/>
      <c r="C31" s="25">
        <v>25</v>
      </c>
      <c r="D31" s="45"/>
      <c r="E31" s="53" t="s">
        <v>120</v>
      </c>
      <c r="F31" s="62" t="s">
        <v>39</v>
      </c>
      <c r="G31" s="157"/>
      <c r="H31" s="42" t="s">
        <v>140</v>
      </c>
      <c r="I31" s="79"/>
      <c r="J31" s="78"/>
      <c r="K31" s="122"/>
      <c r="L31" s="281"/>
      <c r="M31" s="122"/>
      <c r="N31" s="281"/>
      <c r="O31" s="79"/>
      <c r="P31" s="78"/>
      <c r="Q31" s="122"/>
      <c r="R31" s="281"/>
      <c r="S31" s="283"/>
      <c r="T31" s="281"/>
      <c r="U31" s="79"/>
      <c r="V31" s="78"/>
      <c r="W31" s="251"/>
      <c r="X31" s="253"/>
      <c r="Y31" s="81"/>
      <c r="Z31" s="281"/>
      <c r="AA31" s="122"/>
      <c r="AB31" s="281"/>
      <c r="AC31" s="279" t="s">
        <v>70</v>
      </c>
      <c r="AD31" s="280" t="s">
        <v>24</v>
      </c>
    </row>
    <row r="32" spans="2:30" s="17" customFormat="1" ht="21" customHeight="1" x14ac:dyDescent="0.2">
      <c r="B32" s="389"/>
      <c r="C32" s="25">
        <v>26</v>
      </c>
      <c r="D32" s="45"/>
      <c r="E32" s="55" t="s">
        <v>284</v>
      </c>
      <c r="F32" s="61" t="s">
        <v>4</v>
      </c>
      <c r="G32" s="157"/>
      <c r="H32" s="42" t="s">
        <v>227</v>
      </c>
      <c r="I32" s="249"/>
      <c r="J32" s="261"/>
      <c r="K32" s="79"/>
      <c r="L32" s="78"/>
      <c r="M32" s="79"/>
      <c r="N32" s="78"/>
      <c r="O32" s="79"/>
      <c r="P32" s="78"/>
      <c r="Q32" s="79" t="s">
        <v>70</v>
      </c>
      <c r="R32" s="78" t="s">
        <v>24</v>
      </c>
      <c r="S32" s="79"/>
      <c r="T32" s="78"/>
      <c r="U32" s="249"/>
      <c r="V32" s="259"/>
      <c r="W32" s="260"/>
      <c r="X32" s="242"/>
      <c r="Y32" s="79" t="s">
        <v>70</v>
      </c>
      <c r="Z32" s="78" t="s">
        <v>24</v>
      </c>
      <c r="AA32" s="81"/>
      <c r="AB32" s="78"/>
      <c r="AC32" s="81"/>
      <c r="AD32" s="78"/>
    </row>
    <row r="33" spans="2:30" s="17" customFormat="1" ht="21" customHeight="1" x14ac:dyDescent="0.2">
      <c r="B33" s="389"/>
      <c r="C33" s="25">
        <v>27</v>
      </c>
      <c r="D33" s="45"/>
      <c r="E33" s="55" t="s">
        <v>122</v>
      </c>
      <c r="F33" s="62" t="s">
        <v>39</v>
      </c>
      <c r="G33" s="157"/>
      <c r="H33" s="42" t="s">
        <v>227</v>
      </c>
      <c r="I33" s="279" t="s">
        <v>338</v>
      </c>
      <c r="J33" s="235" t="s">
        <v>24</v>
      </c>
      <c r="K33" s="122"/>
      <c r="L33" s="281"/>
      <c r="M33" s="122"/>
      <c r="N33" s="253"/>
      <c r="O33" s="122"/>
      <c r="P33" s="253"/>
      <c r="Q33" s="122"/>
      <c r="R33" s="281"/>
      <c r="S33" s="122"/>
      <c r="T33" s="281"/>
      <c r="U33" s="335"/>
      <c r="V33" s="336"/>
      <c r="W33" s="234" t="s">
        <v>70</v>
      </c>
      <c r="X33" s="235" t="s">
        <v>24</v>
      </c>
      <c r="Y33" s="122"/>
      <c r="Z33" s="281"/>
      <c r="AA33" s="81"/>
      <c r="AB33" s="80"/>
      <c r="AC33" s="81"/>
      <c r="AD33" s="80"/>
    </row>
    <row r="34" spans="2:30" s="17" customFormat="1" ht="21" customHeight="1" x14ac:dyDescent="0.2">
      <c r="B34" s="389"/>
      <c r="C34" s="25">
        <v>28</v>
      </c>
      <c r="D34" s="45" t="s">
        <v>348</v>
      </c>
      <c r="E34" s="55" t="s">
        <v>123</v>
      </c>
      <c r="F34" s="63" t="s">
        <v>4</v>
      </c>
      <c r="G34" s="158"/>
      <c r="H34" s="43" t="s">
        <v>141</v>
      </c>
      <c r="I34" s="83"/>
      <c r="J34" s="115"/>
      <c r="K34" s="101"/>
      <c r="L34" s="96"/>
      <c r="M34" s="79" t="s">
        <v>338</v>
      </c>
      <c r="N34" s="78" t="s">
        <v>24</v>
      </c>
      <c r="O34" s="310"/>
      <c r="P34" s="314"/>
      <c r="Q34" s="306" t="s">
        <v>70</v>
      </c>
      <c r="R34" s="307" t="s">
        <v>345</v>
      </c>
      <c r="S34" s="81"/>
      <c r="T34" s="78"/>
      <c r="U34" s="337"/>
      <c r="V34" s="334"/>
      <c r="W34" s="79" t="s">
        <v>70</v>
      </c>
      <c r="X34" s="78" t="s">
        <v>24</v>
      </c>
      <c r="Y34" s="79"/>
      <c r="Z34" s="78"/>
      <c r="AA34" s="79" t="s">
        <v>70</v>
      </c>
      <c r="AB34" s="78" t="s">
        <v>24</v>
      </c>
      <c r="AC34" s="79" t="s">
        <v>70</v>
      </c>
      <c r="AD34" s="78" t="s">
        <v>24</v>
      </c>
    </row>
    <row r="35" spans="2:30" s="17" customFormat="1" ht="21" customHeight="1" x14ac:dyDescent="0.2">
      <c r="B35" s="389"/>
      <c r="C35" s="25">
        <v>29</v>
      </c>
      <c r="D35" s="45" t="s">
        <v>348</v>
      </c>
      <c r="E35" s="192" t="s">
        <v>328</v>
      </c>
      <c r="F35" s="125" t="s">
        <v>38</v>
      </c>
      <c r="G35" s="158"/>
      <c r="H35" s="43" t="s">
        <v>141</v>
      </c>
      <c r="I35" s="101"/>
      <c r="J35" s="164"/>
      <c r="K35" s="101"/>
      <c r="L35" s="164"/>
      <c r="M35" s="101"/>
      <c r="N35" s="96"/>
      <c r="O35" s="101"/>
      <c r="P35" s="164"/>
      <c r="Q35" s="102"/>
      <c r="R35" s="87"/>
      <c r="S35" s="81"/>
      <c r="T35" s="78"/>
      <c r="U35" s="102"/>
      <c r="V35" s="87"/>
      <c r="W35" s="102"/>
      <c r="X35" s="87"/>
      <c r="Y35" s="79"/>
      <c r="Z35" s="78"/>
      <c r="AA35" s="102"/>
      <c r="AB35" s="87"/>
      <c r="AC35" s="102"/>
      <c r="AD35" s="87"/>
    </row>
    <row r="36" spans="2:30" s="17" customFormat="1" ht="21" customHeight="1" x14ac:dyDescent="0.2">
      <c r="B36" s="389"/>
      <c r="C36" s="25">
        <v>30</v>
      </c>
      <c r="D36" s="45" t="s">
        <v>348</v>
      </c>
      <c r="E36" s="55" t="s">
        <v>124</v>
      </c>
      <c r="F36" s="63" t="s">
        <v>39</v>
      </c>
      <c r="G36" s="158"/>
      <c r="H36" s="43" t="s">
        <v>141</v>
      </c>
      <c r="I36" s="83"/>
      <c r="J36" s="115"/>
      <c r="K36" s="83"/>
      <c r="L36" s="115"/>
      <c r="M36" s="122"/>
      <c r="N36" s="281"/>
      <c r="O36" s="83"/>
      <c r="P36" s="115"/>
      <c r="Q36" s="101"/>
      <c r="R36" s="96"/>
      <c r="S36" s="283"/>
      <c r="T36" s="281"/>
      <c r="U36" s="262"/>
      <c r="V36" s="96"/>
      <c r="W36" s="101"/>
      <c r="X36" s="96"/>
      <c r="Y36" s="122"/>
      <c r="Z36" s="281"/>
      <c r="AA36" s="101"/>
      <c r="AB36" s="96"/>
      <c r="AC36" s="101"/>
      <c r="AD36" s="96"/>
    </row>
    <row r="37" spans="2:30" s="17" customFormat="1" ht="21" customHeight="1" x14ac:dyDescent="0.2">
      <c r="B37" s="389"/>
      <c r="C37" s="25">
        <v>31</v>
      </c>
      <c r="D37" s="45" t="s">
        <v>178</v>
      </c>
      <c r="E37" s="55" t="s">
        <v>201</v>
      </c>
      <c r="F37" s="63" t="s">
        <v>4</v>
      </c>
      <c r="G37" s="158"/>
      <c r="H37" s="43" t="s">
        <v>142</v>
      </c>
      <c r="I37" s="79" t="s">
        <v>338</v>
      </c>
      <c r="J37" s="78" t="s">
        <v>24</v>
      </c>
      <c r="K37" s="79"/>
      <c r="L37" s="78"/>
      <c r="M37" s="122"/>
      <c r="N37" s="78"/>
      <c r="O37" s="79"/>
      <c r="P37" s="78"/>
      <c r="Q37" s="79" t="s">
        <v>70</v>
      </c>
      <c r="R37" s="78" t="s">
        <v>24</v>
      </c>
      <c r="S37" s="249"/>
      <c r="T37" s="259"/>
      <c r="U37" s="260"/>
      <c r="V37" s="257"/>
      <c r="W37" s="81"/>
      <c r="X37" s="78"/>
      <c r="Y37" s="79" t="s">
        <v>70</v>
      </c>
      <c r="Z37" s="80" t="s">
        <v>24</v>
      </c>
      <c r="AA37" s="79" t="s">
        <v>70</v>
      </c>
      <c r="AB37" s="80" t="s">
        <v>24</v>
      </c>
      <c r="AC37" s="79"/>
      <c r="AD37" s="78"/>
    </row>
    <row r="38" spans="2:30" s="17" customFormat="1" ht="21" customHeight="1" x14ac:dyDescent="0.2">
      <c r="B38" s="389"/>
      <c r="C38" s="25">
        <v>32</v>
      </c>
      <c r="D38" s="45"/>
      <c r="E38" s="55" t="s">
        <v>226</v>
      </c>
      <c r="F38" s="61" t="s">
        <v>38</v>
      </c>
      <c r="G38" s="157"/>
      <c r="H38" s="42" t="s">
        <v>142</v>
      </c>
      <c r="I38" s="79"/>
      <c r="J38" s="78"/>
      <c r="K38" s="122"/>
      <c r="L38" s="281"/>
      <c r="M38" s="122"/>
      <c r="N38" s="78"/>
      <c r="O38" s="122"/>
      <c r="P38" s="281"/>
      <c r="Q38" s="79"/>
      <c r="R38" s="78"/>
      <c r="S38" s="335"/>
      <c r="T38" s="336"/>
      <c r="U38" s="234"/>
      <c r="V38" s="235"/>
      <c r="W38" s="81"/>
      <c r="X38" s="78"/>
      <c r="Y38" s="79"/>
      <c r="Z38" s="78"/>
      <c r="AA38" s="79"/>
      <c r="AB38" s="78"/>
      <c r="AC38" s="79"/>
      <c r="AD38" s="78"/>
    </row>
    <row r="39" spans="2:30" s="17" customFormat="1" ht="21" customHeight="1" x14ac:dyDescent="0.2">
      <c r="B39" s="389"/>
      <c r="C39" s="25">
        <v>33</v>
      </c>
      <c r="D39" s="45" t="s">
        <v>177</v>
      </c>
      <c r="E39" s="55" t="s">
        <v>128</v>
      </c>
      <c r="F39" s="61" t="s">
        <v>39</v>
      </c>
      <c r="G39" s="157"/>
      <c r="H39" s="42" t="s">
        <v>142</v>
      </c>
      <c r="I39" s="122"/>
      <c r="J39" s="281"/>
      <c r="K39" s="79"/>
      <c r="L39" s="78"/>
      <c r="M39" s="79"/>
      <c r="N39" s="78"/>
      <c r="O39" s="81"/>
      <c r="P39" s="78"/>
      <c r="Q39" s="122"/>
      <c r="R39" s="281"/>
      <c r="S39" s="279"/>
      <c r="T39" s="280"/>
      <c r="U39" s="340"/>
      <c r="V39" s="341"/>
      <c r="W39" s="81"/>
      <c r="X39" s="78"/>
      <c r="Y39" s="81"/>
      <c r="Z39" s="78"/>
      <c r="AA39" s="81"/>
      <c r="AB39" s="78"/>
      <c r="AC39" s="81"/>
      <c r="AD39" s="78"/>
    </row>
    <row r="40" spans="2:30" s="17" customFormat="1" ht="21" customHeight="1" x14ac:dyDescent="0.2">
      <c r="B40" s="389"/>
      <c r="C40" s="25">
        <v>34</v>
      </c>
      <c r="D40" s="45"/>
      <c r="E40" s="54" t="s">
        <v>285</v>
      </c>
      <c r="F40" s="61" t="s">
        <v>38</v>
      </c>
      <c r="G40" s="157"/>
      <c r="H40" s="42" t="s">
        <v>143</v>
      </c>
      <c r="I40" s="79" t="s">
        <v>338</v>
      </c>
      <c r="J40" s="78" t="s">
        <v>24</v>
      </c>
      <c r="K40" s="79"/>
      <c r="L40" s="78"/>
      <c r="M40" s="83"/>
      <c r="N40" s="115"/>
      <c r="O40" s="81"/>
      <c r="P40" s="78"/>
      <c r="Q40" s="249"/>
      <c r="R40" s="74"/>
      <c r="S40" s="337"/>
      <c r="T40" s="334"/>
      <c r="U40" s="81"/>
      <c r="V40" s="78"/>
      <c r="W40" s="81"/>
      <c r="X40" s="78"/>
      <c r="Y40" s="79" t="s">
        <v>70</v>
      </c>
      <c r="Z40" s="78" t="s">
        <v>24</v>
      </c>
      <c r="AA40" s="79" t="s">
        <v>70</v>
      </c>
      <c r="AB40" s="78" t="s">
        <v>24</v>
      </c>
      <c r="AC40" s="79" t="s">
        <v>70</v>
      </c>
      <c r="AD40" s="78" t="s">
        <v>24</v>
      </c>
    </row>
    <row r="41" spans="2:30" s="17" customFormat="1" ht="21" customHeight="1" x14ac:dyDescent="0.2">
      <c r="B41" s="389"/>
      <c r="C41" s="25">
        <v>35</v>
      </c>
      <c r="D41" s="45"/>
      <c r="E41" s="54" t="s">
        <v>286</v>
      </c>
      <c r="F41" s="61" t="s">
        <v>39</v>
      </c>
      <c r="G41" s="157"/>
      <c r="H41" s="42" t="s">
        <v>143</v>
      </c>
      <c r="I41" s="122"/>
      <c r="J41" s="281"/>
      <c r="K41" s="122"/>
      <c r="L41" s="281"/>
      <c r="M41" s="79"/>
      <c r="N41" s="78"/>
      <c r="O41" s="79"/>
      <c r="P41" s="78"/>
      <c r="Q41" s="279" t="s">
        <v>70</v>
      </c>
      <c r="R41" s="280" t="s">
        <v>24</v>
      </c>
      <c r="S41" s="79"/>
      <c r="T41" s="78"/>
      <c r="U41" s="263"/>
      <c r="V41" s="78"/>
      <c r="W41" s="81"/>
      <c r="X41" s="281"/>
      <c r="Y41" s="122"/>
      <c r="Z41" s="78"/>
      <c r="AA41" s="263"/>
      <c r="AB41" s="78"/>
      <c r="AC41" s="122"/>
      <c r="AD41" s="281"/>
    </row>
    <row r="42" spans="2:30" s="17" customFormat="1" ht="21" customHeight="1" x14ac:dyDescent="0.2">
      <c r="B42" s="389"/>
      <c r="C42" s="25">
        <v>36</v>
      </c>
      <c r="D42" s="45"/>
      <c r="E42" s="54" t="s">
        <v>202</v>
      </c>
      <c r="F42" s="64" t="s">
        <v>4</v>
      </c>
      <c r="G42" s="160"/>
      <c r="H42" s="42" t="s">
        <v>144</v>
      </c>
      <c r="I42" s="118"/>
      <c r="J42" s="100"/>
      <c r="K42" s="118"/>
      <c r="L42" s="100"/>
      <c r="M42" s="279" t="s">
        <v>338</v>
      </c>
      <c r="N42" s="280" t="s">
        <v>24</v>
      </c>
      <c r="O42" s="118"/>
      <c r="P42" s="100"/>
      <c r="Q42" s="79" t="s">
        <v>70</v>
      </c>
      <c r="R42" s="78" t="s">
        <v>24</v>
      </c>
      <c r="S42" s="249"/>
      <c r="T42" s="259"/>
      <c r="U42" s="260"/>
      <c r="V42" s="242"/>
      <c r="W42" s="79" t="s">
        <v>70</v>
      </c>
      <c r="X42" s="78" t="s">
        <v>24</v>
      </c>
      <c r="Y42" s="249"/>
      <c r="Z42" s="259"/>
      <c r="AA42" s="260"/>
      <c r="AB42" s="257"/>
      <c r="AC42" s="83"/>
      <c r="AD42" s="78"/>
    </row>
    <row r="43" spans="2:30" s="17" customFormat="1" ht="21" customHeight="1" x14ac:dyDescent="0.2">
      <c r="B43" s="389"/>
      <c r="C43" s="25">
        <v>37</v>
      </c>
      <c r="D43" s="45"/>
      <c r="E43" s="54" t="s">
        <v>287</v>
      </c>
      <c r="F43" s="61" t="s">
        <v>38</v>
      </c>
      <c r="G43" s="160"/>
      <c r="H43" s="42" t="s">
        <v>144</v>
      </c>
      <c r="I43" s="79"/>
      <c r="J43" s="78"/>
      <c r="K43" s="79"/>
      <c r="L43" s="78"/>
      <c r="M43" s="79"/>
      <c r="N43" s="78"/>
      <c r="O43" s="79"/>
      <c r="P43" s="78"/>
      <c r="Q43" s="79"/>
      <c r="R43" s="78"/>
      <c r="S43" s="79"/>
      <c r="T43" s="78"/>
      <c r="U43" s="79"/>
      <c r="V43" s="78"/>
      <c r="W43" s="79"/>
      <c r="X43" s="78"/>
      <c r="Y43" s="79"/>
      <c r="Z43" s="78"/>
      <c r="AA43" s="79"/>
      <c r="AB43" s="235"/>
      <c r="AC43" s="83"/>
      <c r="AD43" s="78"/>
    </row>
    <row r="44" spans="2:30" s="17" customFormat="1" ht="21" customHeight="1" x14ac:dyDescent="0.2">
      <c r="B44" s="389"/>
      <c r="C44" s="25">
        <v>38</v>
      </c>
      <c r="D44" s="45"/>
      <c r="E44" s="193" t="s">
        <v>329</v>
      </c>
      <c r="F44" s="125" t="s">
        <v>38</v>
      </c>
      <c r="G44" s="160"/>
      <c r="H44" s="42" t="s">
        <v>144</v>
      </c>
      <c r="I44" s="79" t="s">
        <v>338</v>
      </c>
      <c r="J44" s="78" t="s">
        <v>24</v>
      </c>
      <c r="K44" s="79"/>
      <c r="L44" s="78"/>
      <c r="M44" s="79"/>
      <c r="N44" s="78"/>
      <c r="O44" s="79" t="s">
        <v>338</v>
      </c>
      <c r="P44" s="78" t="s">
        <v>24</v>
      </c>
      <c r="Q44" s="79"/>
      <c r="R44" s="78"/>
      <c r="S44" s="337"/>
      <c r="T44" s="334"/>
      <c r="U44" s="337"/>
      <c r="V44" s="334"/>
      <c r="W44" s="79"/>
      <c r="X44" s="78"/>
      <c r="Y44" s="79" t="s">
        <v>70</v>
      </c>
      <c r="Z44" s="78" t="s">
        <v>24</v>
      </c>
      <c r="AA44" s="79" t="s">
        <v>70</v>
      </c>
      <c r="AB44" s="78" t="s">
        <v>24</v>
      </c>
      <c r="AC44" s="81"/>
      <c r="AD44" s="78"/>
    </row>
    <row r="45" spans="2:30" s="17" customFormat="1" ht="21" customHeight="1" x14ac:dyDescent="0.2">
      <c r="B45" s="389"/>
      <c r="C45" s="25">
        <v>39</v>
      </c>
      <c r="D45" s="45"/>
      <c r="E45" s="55" t="s">
        <v>129</v>
      </c>
      <c r="F45" s="61" t="s">
        <v>39</v>
      </c>
      <c r="G45" s="157"/>
      <c r="H45" s="42" t="s">
        <v>144</v>
      </c>
      <c r="I45" s="83"/>
      <c r="J45" s="78"/>
      <c r="K45" s="83"/>
      <c r="L45" s="78"/>
      <c r="M45" s="83"/>
      <c r="N45" s="78"/>
      <c r="O45" s="83"/>
      <c r="P45" s="78"/>
      <c r="Q45" s="122"/>
      <c r="R45" s="281"/>
      <c r="S45" s="122"/>
      <c r="T45" s="281"/>
      <c r="U45" s="122"/>
      <c r="V45" s="281"/>
      <c r="W45" s="122"/>
      <c r="X45" s="281"/>
      <c r="Y45" s="122"/>
      <c r="Z45" s="281"/>
      <c r="AA45" s="122"/>
      <c r="AB45" s="281"/>
      <c r="AC45" s="81"/>
      <c r="AD45" s="78"/>
    </row>
    <row r="46" spans="2:30" s="17" customFormat="1" ht="21" customHeight="1" x14ac:dyDescent="0.2">
      <c r="B46" s="389"/>
      <c r="C46" s="25">
        <v>40</v>
      </c>
      <c r="D46" s="45"/>
      <c r="E46" s="54" t="s">
        <v>288</v>
      </c>
      <c r="F46" s="61" t="s">
        <v>4</v>
      </c>
      <c r="G46" s="157"/>
      <c r="H46" s="42" t="s">
        <v>145</v>
      </c>
      <c r="I46" s="79"/>
      <c r="J46" s="78"/>
      <c r="K46" s="79"/>
      <c r="L46" s="78"/>
      <c r="M46" s="79" t="s">
        <v>338</v>
      </c>
      <c r="N46" s="78" t="s">
        <v>236</v>
      </c>
      <c r="O46" s="79" t="s">
        <v>338</v>
      </c>
      <c r="P46" s="78" t="s">
        <v>346</v>
      </c>
      <c r="Q46" s="79" t="s">
        <v>70</v>
      </c>
      <c r="R46" s="78" t="s">
        <v>236</v>
      </c>
      <c r="S46" s="251"/>
      <c r="T46" s="78"/>
      <c r="U46" s="79" t="s">
        <v>31</v>
      </c>
      <c r="V46" s="78" t="s">
        <v>236</v>
      </c>
      <c r="W46" s="81" t="s">
        <v>31</v>
      </c>
      <c r="X46" s="78" t="s">
        <v>236</v>
      </c>
      <c r="Y46" s="79"/>
      <c r="Z46" s="95"/>
      <c r="AA46" s="79" t="s">
        <v>70</v>
      </c>
      <c r="AB46" s="78" t="s">
        <v>236</v>
      </c>
      <c r="AC46" s="83"/>
      <c r="AD46" s="78"/>
    </row>
    <row r="47" spans="2:30" s="17" customFormat="1" ht="21" customHeight="1" x14ac:dyDescent="0.2">
      <c r="B47" s="389"/>
      <c r="C47" s="25">
        <v>41</v>
      </c>
      <c r="D47" s="45"/>
      <c r="E47" s="53" t="s">
        <v>228</v>
      </c>
      <c r="F47" s="62" t="s">
        <v>38</v>
      </c>
      <c r="G47" s="157"/>
      <c r="H47" s="42" t="s">
        <v>145</v>
      </c>
      <c r="I47" s="79" t="s">
        <v>338</v>
      </c>
      <c r="J47" s="78" t="s">
        <v>236</v>
      </c>
      <c r="K47" s="79"/>
      <c r="L47" s="78"/>
      <c r="M47" s="79"/>
      <c r="N47" s="78"/>
      <c r="O47" s="79"/>
      <c r="P47" s="78"/>
      <c r="Q47" s="79"/>
      <c r="R47" s="78"/>
      <c r="S47" s="338" t="s">
        <v>31</v>
      </c>
      <c r="T47" s="307" t="s">
        <v>236</v>
      </c>
      <c r="U47" s="79"/>
      <c r="V47" s="78"/>
      <c r="W47" s="81"/>
      <c r="X47" s="78"/>
      <c r="Y47" s="79"/>
      <c r="Z47" s="95"/>
      <c r="AA47" s="79"/>
      <c r="AB47" s="78"/>
      <c r="AC47" s="83"/>
      <c r="AD47" s="78"/>
    </row>
    <row r="48" spans="2:30" s="17" customFormat="1" ht="21" customHeight="1" x14ac:dyDescent="0.2">
      <c r="B48" s="389"/>
      <c r="C48" s="25">
        <v>42</v>
      </c>
      <c r="D48" s="45"/>
      <c r="E48" s="56" t="s">
        <v>289</v>
      </c>
      <c r="F48" s="61" t="s">
        <v>39</v>
      </c>
      <c r="G48" s="157"/>
      <c r="H48" s="42" t="s">
        <v>145</v>
      </c>
      <c r="I48" s="122"/>
      <c r="J48" s="281"/>
      <c r="K48" s="122"/>
      <c r="L48" s="281"/>
      <c r="M48" s="79"/>
      <c r="N48" s="253"/>
      <c r="O48" s="122"/>
      <c r="P48" s="281"/>
      <c r="Q48" s="122"/>
      <c r="R48" s="281"/>
      <c r="S48" s="258"/>
      <c r="T48" s="281"/>
      <c r="U48" s="122"/>
      <c r="V48" s="281"/>
      <c r="W48" s="283"/>
      <c r="X48" s="281"/>
      <c r="Y48" s="122"/>
      <c r="Z48" s="281"/>
      <c r="AA48" s="122"/>
      <c r="AB48" s="281"/>
      <c r="AC48" s="81"/>
      <c r="AD48" s="78"/>
    </row>
    <row r="49" spans="2:30" s="17" customFormat="1" ht="21" customHeight="1" x14ac:dyDescent="0.2">
      <c r="B49" s="389"/>
      <c r="C49" s="25">
        <v>43</v>
      </c>
      <c r="D49" s="45"/>
      <c r="E49" s="56" t="s">
        <v>60</v>
      </c>
      <c r="F49" s="61" t="s">
        <v>4</v>
      </c>
      <c r="G49" s="161"/>
      <c r="H49" s="42" t="s">
        <v>146</v>
      </c>
      <c r="I49" s="79"/>
      <c r="J49" s="78"/>
      <c r="K49" s="79"/>
      <c r="L49" s="78"/>
      <c r="M49" s="83"/>
      <c r="N49" s="115"/>
      <c r="O49" s="81"/>
      <c r="P49" s="78"/>
      <c r="Q49" s="249"/>
      <c r="R49" s="259"/>
      <c r="S49" s="260"/>
      <c r="T49" s="74"/>
      <c r="U49" s="79" t="s">
        <v>31</v>
      </c>
      <c r="V49" s="78" t="s">
        <v>24</v>
      </c>
      <c r="W49" s="81" t="s">
        <v>31</v>
      </c>
      <c r="X49" s="78" t="s">
        <v>24</v>
      </c>
      <c r="Y49" s="79" t="s">
        <v>70</v>
      </c>
      <c r="Z49" s="78" t="s">
        <v>24</v>
      </c>
      <c r="AA49" s="79"/>
      <c r="AB49" s="95"/>
      <c r="AC49" s="81"/>
      <c r="AD49" s="78"/>
    </row>
    <row r="50" spans="2:30" s="17" customFormat="1" ht="21" customHeight="1" x14ac:dyDescent="0.2">
      <c r="B50" s="389"/>
      <c r="C50" s="25">
        <v>44</v>
      </c>
      <c r="D50" s="45"/>
      <c r="E50" s="56" t="s">
        <v>290</v>
      </c>
      <c r="F50" s="62" t="s">
        <v>38</v>
      </c>
      <c r="G50" s="162"/>
      <c r="H50" s="26" t="s">
        <v>146</v>
      </c>
      <c r="I50" s="102"/>
      <c r="J50" s="96"/>
      <c r="K50" s="79"/>
      <c r="L50" s="78"/>
      <c r="M50" s="79" t="s">
        <v>338</v>
      </c>
      <c r="N50" s="78" t="s">
        <v>24</v>
      </c>
      <c r="O50" s="81"/>
      <c r="P50" s="78"/>
      <c r="Q50" s="79" t="s">
        <v>70</v>
      </c>
      <c r="R50" s="78" t="s">
        <v>24</v>
      </c>
      <c r="S50" s="306" t="s">
        <v>31</v>
      </c>
      <c r="T50" s="307" t="s">
        <v>24</v>
      </c>
      <c r="U50" s="79"/>
      <c r="V50" s="78"/>
      <c r="W50" s="81"/>
      <c r="X50" s="78"/>
      <c r="Y50" s="79"/>
      <c r="Z50" s="78"/>
      <c r="AA50" s="79"/>
      <c r="AB50" s="95"/>
      <c r="AC50" s="81"/>
      <c r="AD50" s="78"/>
    </row>
    <row r="51" spans="2:30" s="17" customFormat="1" ht="21" customHeight="1" x14ac:dyDescent="0.2">
      <c r="B51" s="389"/>
      <c r="C51" s="25">
        <v>45</v>
      </c>
      <c r="D51" s="45"/>
      <c r="E51" s="56" t="s">
        <v>130</v>
      </c>
      <c r="F51" s="61" t="s">
        <v>39</v>
      </c>
      <c r="G51" s="162"/>
      <c r="H51" s="24" t="s">
        <v>146</v>
      </c>
      <c r="I51" s="101"/>
      <c r="J51" s="96"/>
      <c r="K51" s="101"/>
      <c r="L51" s="96"/>
      <c r="M51" s="101"/>
      <c r="N51" s="96"/>
      <c r="O51" s="81"/>
      <c r="P51" s="78"/>
      <c r="Q51" s="122"/>
      <c r="R51" s="281"/>
      <c r="S51" s="122"/>
      <c r="T51" s="281"/>
      <c r="U51" s="122"/>
      <c r="V51" s="281"/>
      <c r="W51" s="283"/>
      <c r="X51" s="281"/>
      <c r="Y51" s="122"/>
      <c r="Z51" s="281"/>
      <c r="AA51" s="79"/>
      <c r="AB51" s="78"/>
      <c r="AC51" s="122"/>
      <c r="AD51" s="78"/>
    </row>
    <row r="52" spans="2:30" s="17" customFormat="1" ht="21" customHeight="1" x14ac:dyDescent="0.2">
      <c r="B52" s="389"/>
      <c r="C52" s="25">
        <v>46</v>
      </c>
      <c r="D52" s="45" t="s">
        <v>348</v>
      </c>
      <c r="E52" s="55" t="s">
        <v>291</v>
      </c>
      <c r="F52" s="61" t="s">
        <v>4</v>
      </c>
      <c r="G52" s="157"/>
      <c r="H52" s="27" t="s">
        <v>147</v>
      </c>
      <c r="I52" s="79" t="s">
        <v>31</v>
      </c>
      <c r="J52" s="78" t="s">
        <v>345</v>
      </c>
      <c r="K52" s="79"/>
      <c r="L52" s="78"/>
      <c r="M52" s="306" t="s">
        <v>338</v>
      </c>
      <c r="N52" s="307" t="s">
        <v>24</v>
      </c>
      <c r="O52" s="311" t="s">
        <v>31</v>
      </c>
      <c r="P52" s="307" t="s">
        <v>345</v>
      </c>
      <c r="Q52" s="79" t="s">
        <v>70</v>
      </c>
      <c r="R52" s="78" t="s">
        <v>24</v>
      </c>
      <c r="S52" s="337"/>
      <c r="T52" s="334"/>
      <c r="U52" s="81"/>
      <c r="V52" s="78"/>
      <c r="W52" s="79" t="s">
        <v>70</v>
      </c>
      <c r="X52" s="78" t="s">
        <v>24</v>
      </c>
      <c r="Y52" s="79" t="s">
        <v>70</v>
      </c>
      <c r="Z52" s="78" t="s">
        <v>24</v>
      </c>
      <c r="AA52" s="79"/>
      <c r="AB52" s="95"/>
      <c r="AC52" s="79" t="s">
        <v>70</v>
      </c>
      <c r="AD52" s="78" t="s">
        <v>24</v>
      </c>
    </row>
    <row r="53" spans="2:30" s="17" customFormat="1" ht="21" customHeight="1" x14ac:dyDescent="0.2">
      <c r="B53" s="389"/>
      <c r="C53" s="25">
        <v>47</v>
      </c>
      <c r="D53" s="45" t="s">
        <v>348</v>
      </c>
      <c r="E53" s="75" t="s">
        <v>131</v>
      </c>
      <c r="F53" s="47" t="s">
        <v>39</v>
      </c>
      <c r="G53" s="174"/>
      <c r="H53" s="76" t="s">
        <v>147</v>
      </c>
      <c r="I53" s="101"/>
      <c r="J53" s="96"/>
      <c r="K53" s="101"/>
      <c r="L53" s="96"/>
      <c r="M53" s="101"/>
      <c r="N53" s="96"/>
      <c r="O53" s="97"/>
      <c r="P53" s="84"/>
      <c r="Q53" s="101"/>
      <c r="R53" s="96"/>
      <c r="S53" s="101"/>
      <c r="T53" s="96"/>
      <c r="U53" s="91"/>
      <c r="V53" s="90"/>
      <c r="W53" s="101"/>
      <c r="X53" s="96"/>
      <c r="Y53" s="101"/>
      <c r="Z53" s="96"/>
      <c r="AA53" s="122"/>
      <c r="AB53" s="281"/>
      <c r="AC53" s="101"/>
      <c r="AD53" s="96"/>
    </row>
    <row r="54" spans="2:30" s="17" customFormat="1" ht="21" customHeight="1" x14ac:dyDescent="0.2">
      <c r="B54" s="390"/>
      <c r="C54" s="394" t="s">
        <v>14</v>
      </c>
      <c r="D54" s="395"/>
      <c r="E54" s="395"/>
      <c r="F54" s="395"/>
      <c r="G54" s="395"/>
      <c r="H54" s="396"/>
      <c r="I54" s="392">
        <f>COUNTIF(I7:I53,"仙")</f>
        <v>3</v>
      </c>
      <c r="J54" s="397"/>
      <c r="K54" s="392">
        <f>COUNTIF(K7:K53,"仙")</f>
        <v>0</v>
      </c>
      <c r="L54" s="397"/>
      <c r="M54" s="392">
        <f>COUNTIF(M7:M53,"仙")</f>
        <v>0</v>
      </c>
      <c r="N54" s="397"/>
      <c r="O54" s="392">
        <f>COUNTIF(O7:O53,"仙")</f>
        <v>5</v>
      </c>
      <c r="P54" s="397"/>
      <c r="Q54" s="392">
        <f>COUNTIF(Q7:Q53,"仙")</f>
        <v>1</v>
      </c>
      <c r="R54" s="397"/>
      <c r="S54" s="392">
        <f>COUNTIF(S7:S53,"仙")</f>
        <v>3</v>
      </c>
      <c r="T54" s="397"/>
      <c r="U54" s="392">
        <f>COUNTIF(U7:U53,"仙")</f>
        <v>5</v>
      </c>
      <c r="V54" s="397"/>
      <c r="W54" s="392">
        <f>COUNTIF(W7:W53,"仙")</f>
        <v>2</v>
      </c>
      <c r="X54" s="397"/>
      <c r="Y54" s="392">
        <f>COUNTIF(Y7:Y53,"仙")</f>
        <v>0</v>
      </c>
      <c r="Z54" s="397"/>
      <c r="AA54" s="392">
        <f>COUNTIF(AA7:AA53,"仙")</f>
        <v>0</v>
      </c>
      <c r="AB54" s="397"/>
      <c r="AC54" s="392">
        <f>COUNTIF(AC7:AC53,"仙")</f>
        <v>0</v>
      </c>
      <c r="AD54" s="397"/>
    </row>
    <row r="55" spans="2:30" s="17" customFormat="1" ht="21" customHeight="1" x14ac:dyDescent="0.2">
      <c r="B55" s="390"/>
      <c r="C55" s="400" t="s">
        <v>15</v>
      </c>
      <c r="D55" s="401"/>
      <c r="E55" s="401"/>
      <c r="F55" s="401"/>
      <c r="G55" s="401"/>
      <c r="H55" s="402"/>
      <c r="I55" s="392">
        <f>COUNTIF(I7:I53,"石")</f>
        <v>0</v>
      </c>
      <c r="J55" s="397"/>
      <c r="K55" s="392">
        <f>COUNTIF(K7:K53,"石")</f>
        <v>0</v>
      </c>
      <c r="L55" s="397"/>
      <c r="M55" s="392">
        <f>COUNTIF(M7:M53,"石")</f>
        <v>0</v>
      </c>
      <c r="N55" s="397"/>
      <c r="O55" s="392">
        <f>COUNTIF(O7:O53,"石")</f>
        <v>0</v>
      </c>
      <c r="P55" s="397"/>
      <c r="Q55" s="392">
        <f>COUNTIF(Q7:Q53,"石")</f>
        <v>17</v>
      </c>
      <c r="R55" s="397"/>
      <c r="S55" s="392">
        <f>COUNTIF(S7:S53,"石")</f>
        <v>0</v>
      </c>
      <c r="T55" s="397"/>
      <c r="U55" s="392">
        <f>COUNTIF(U7:U53,"石")</f>
        <v>0</v>
      </c>
      <c r="V55" s="397"/>
      <c r="W55" s="392">
        <f>COUNTIF(W7:W53,"石")</f>
        <v>12</v>
      </c>
      <c r="X55" s="397"/>
      <c r="Y55" s="392">
        <f>COUNTIF(Y7:Y53,"石")</f>
        <v>14</v>
      </c>
      <c r="Z55" s="397"/>
      <c r="AA55" s="392">
        <f>COUNTIF(AA7:AA53,"石")</f>
        <v>13</v>
      </c>
      <c r="AB55" s="397"/>
      <c r="AC55" s="392">
        <f>COUNTIF(AC7:AC53,"石")</f>
        <v>9</v>
      </c>
      <c r="AD55" s="397"/>
    </row>
    <row r="56" spans="2:30" s="17" customFormat="1" ht="21" customHeight="1" x14ac:dyDescent="0.2">
      <c r="B56" s="390"/>
      <c r="C56" s="400" t="s">
        <v>335</v>
      </c>
      <c r="D56" s="401"/>
      <c r="E56" s="401"/>
      <c r="F56" s="401"/>
      <c r="G56" s="401"/>
      <c r="H56" s="402"/>
      <c r="I56" s="392">
        <f>COUNTIF(I8:I54,"利")</f>
        <v>11</v>
      </c>
      <c r="J56" s="397"/>
      <c r="K56" s="392">
        <f t="shared" ref="K56" si="0">COUNTIF(K8:K54,"利")</f>
        <v>0</v>
      </c>
      <c r="L56" s="397"/>
      <c r="M56" s="392">
        <f t="shared" ref="M56" si="1">COUNTIF(M8:M54,"利")</f>
        <v>8</v>
      </c>
      <c r="N56" s="397"/>
      <c r="O56" s="392">
        <f t="shared" ref="O56" si="2">COUNTIF(O8:O54,"利")</f>
        <v>5</v>
      </c>
      <c r="P56" s="397"/>
      <c r="Q56" s="392">
        <f t="shared" ref="Q56" si="3">COUNTIF(Q8:Q54,"利")</f>
        <v>0</v>
      </c>
      <c r="R56" s="397"/>
      <c r="S56" s="392">
        <f t="shared" ref="S56" si="4">COUNTIF(S8:S54,"利")</f>
        <v>0</v>
      </c>
      <c r="T56" s="397"/>
      <c r="U56" s="392">
        <f t="shared" ref="U56" si="5">COUNTIF(U8:U54,"利")</f>
        <v>0</v>
      </c>
      <c r="V56" s="397"/>
      <c r="W56" s="392">
        <f t="shared" ref="W56" si="6">COUNTIF(W8:W54,"利")</f>
        <v>0</v>
      </c>
      <c r="X56" s="397"/>
      <c r="Y56" s="392">
        <f t="shared" ref="Y56" si="7">COUNTIF(Y8:Y54,"利")</f>
        <v>0</v>
      </c>
      <c r="Z56" s="397"/>
      <c r="AA56" s="392">
        <f t="shared" ref="AA56" si="8">COUNTIF(AA8:AA54,"利")</f>
        <v>0</v>
      </c>
      <c r="AB56" s="397"/>
      <c r="AC56" s="392">
        <f t="shared" ref="AC56" si="9">COUNTIF(AC8:AC54,"利")</f>
        <v>0</v>
      </c>
      <c r="AD56" s="397"/>
    </row>
    <row r="57" spans="2:30" s="17" customFormat="1" ht="21" customHeight="1" x14ac:dyDescent="0.2">
      <c r="B57" s="390"/>
      <c r="C57" s="368" t="s">
        <v>32</v>
      </c>
      <c r="D57" s="369"/>
      <c r="E57" s="369"/>
      <c r="F57" s="369"/>
      <c r="G57" s="369"/>
      <c r="H57" s="370"/>
      <c r="I57" s="371">
        <f>COUNTIF(I7:I53,"鹿")</f>
        <v>0</v>
      </c>
      <c r="J57" s="372"/>
      <c r="K57" s="371">
        <f>COUNTIF(K7:K53,"鹿")</f>
        <v>0</v>
      </c>
      <c r="L57" s="372"/>
      <c r="M57" s="371">
        <f>COUNTIF(M7:M53,"鹿")</f>
        <v>1</v>
      </c>
      <c r="N57" s="372"/>
      <c r="O57" s="371">
        <f>COUNTIF(O7:O53,"鹿")</f>
        <v>0</v>
      </c>
      <c r="P57" s="372"/>
      <c r="Q57" s="371">
        <f>COUNTIF(Q7:Q53,"鹿")</f>
        <v>0</v>
      </c>
      <c r="R57" s="372"/>
      <c r="S57" s="371">
        <f>COUNTIF(S7:S53,"鹿")</f>
        <v>0</v>
      </c>
      <c r="T57" s="372"/>
      <c r="U57" s="371">
        <f>COUNTIF(U7:U53,"鹿")</f>
        <v>0</v>
      </c>
      <c r="V57" s="372"/>
      <c r="W57" s="371">
        <f>COUNTIF(W7:W53,"鹿")</f>
        <v>0</v>
      </c>
      <c r="X57" s="372"/>
      <c r="Y57" s="371">
        <f>COUNTIF(Y7:Y53,"鹿")</f>
        <v>0</v>
      </c>
      <c r="Z57" s="372"/>
      <c r="AA57" s="371">
        <f>COUNTIF(AA7:AA53,"鹿")</f>
        <v>0</v>
      </c>
      <c r="AB57" s="372"/>
      <c r="AC57" s="371">
        <f>COUNTIF(AC7:AC53,"鹿")</f>
        <v>0</v>
      </c>
      <c r="AD57" s="372"/>
    </row>
    <row r="58" spans="2:30" s="17" customFormat="1" ht="21" customHeight="1" x14ac:dyDescent="0.2">
      <c r="B58" s="391"/>
      <c r="C58" s="394" t="s">
        <v>16</v>
      </c>
      <c r="D58" s="395"/>
      <c r="E58" s="395"/>
      <c r="F58" s="395"/>
      <c r="G58" s="395"/>
      <c r="H58" s="396"/>
      <c r="I58" s="392">
        <f>SUM(I54:I57)</f>
        <v>14</v>
      </c>
      <c r="J58" s="393"/>
      <c r="K58" s="392">
        <f t="shared" ref="K58" si="10">SUM(K54:K57)</f>
        <v>0</v>
      </c>
      <c r="L58" s="393"/>
      <c r="M58" s="392">
        <f t="shared" ref="M58" si="11">SUM(M54:M57)</f>
        <v>9</v>
      </c>
      <c r="N58" s="393"/>
      <c r="O58" s="392">
        <f t="shared" ref="O58" si="12">SUM(O54:O57)</f>
        <v>10</v>
      </c>
      <c r="P58" s="393"/>
      <c r="Q58" s="392">
        <f t="shared" ref="Q58" si="13">SUM(Q54:Q57)</f>
        <v>18</v>
      </c>
      <c r="R58" s="393"/>
      <c r="S58" s="392">
        <f t="shared" ref="S58" si="14">SUM(S54:S57)</f>
        <v>3</v>
      </c>
      <c r="T58" s="393"/>
      <c r="U58" s="392">
        <f t="shared" ref="U58" si="15">SUM(U54:U57)</f>
        <v>5</v>
      </c>
      <c r="V58" s="393"/>
      <c r="W58" s="392">
        <f t="shared" ref="W58" si="16">SUM(W54:W57)</f>
        <v>14</v>
      </c>
      <c r="X58" s="393"/>
      <c r="Y58" s="392">
        <f t="shared" ref="Y58" si="17">SUM(Y54:Y57)</f>
        <v>14</v>
      </c>
      <c r="Z58" s="393"/>
      <c r="AA58" s="392">
        <f t="shared" ref="AA58" si="18">SUM(AA54:AA57)</f>
        <v>13</v>
      </c>
      <c r="AB58" s="393"/>
      <c r="AC58" s="392">
        <f t="shared" ref="AC58" si="19">SUM(AC54:AC57)</f>
        <v>9</v>
      </c>
      <c r="AD58" s="393"/>
    </row>
    <row r="59" spans="2:30" s="17" customFormat="1" ht="18.75" customHeight="1" x14ac:dyDescent="0.2">
      <c r="H59" s="28" t="s">
        <v>19</v>
      </c>
      <c r="J59" s="17">
        <f>COUNTIF(J7:J53,"○")</f>
        <v>11</v>
      </c>
      <c r="L59" s="17">
        <f>COUNTIF(L7:L53,"○")</f>
        <v>0</v>
      </c>
      <c r="N59" s="17">
        <f>COUNTIF(N7:N53,"○")</f>
        <v>9</v>
      </c>
      <c r="P59" s="17">
        <f>COUNTIF(P7:P53,"○")</f>
        <v>6</v>
      </c>
      <c r="R59" s="17">
        <f>COUNTIF(R7:R53,"○")</f>
        <v>16</v>
      </c>
      <c r="T59" s="17">
        <f>COUNTIF(T7:T53,"○")</f>
        <v>3</v>
      </c>
      <c r="V59" s="17">
        <f>COUNTIF(V7:V53,"○")</f>
        <v>5</v>
      </c>
      <c r="X59" s="17">
        <f>COUNTIF(X7:X53,"○")</f>
        <v>14</v>
      </c>
      <c r="Z59" s="17">
        <f>COUNTIF(Z7:Z53,"○")</f>
        <v>14</v>
      </c>
      <c r="AB59" s="17">
        <f>COUNTIF(AB7:AB53,"○")</f>
        <v>12</v>
      </c>
      <c r="AD59" s="17">
        <f>COUNTIF(AD7:AD53,"○")</f>
        <v>9</v>
      </c>
    </row>
    <row r="60" spans="2:30" s="17" customFormat="1" ht="18.75" customHeight="1" x14ac:dyDescent="0.2">
      <c r="H60" s="28" t="s">
        <v>20</v>
      </c>
      <c r="J60" s="17">
        <f>COUNTIF(J7:J53,"◎")</f>
        <v>4</v>
      </c>
      <c r="L60" s="17">
        <f>COUNTIF(L7:L53,"◎")</f>
        <v>0</v>
      </c>
      <c r="N60" s="17">
        <f>COUNTIF(N7:N53,"◎")</f>
        <v>0</v>
      </c>
      <c r="P60" s="17">
        <f>COUNTIF(P7:P53,"◎")</f>
        <v>4</v>
      </c>
      <c r="R60" s="17">
        <f>COUNTIF(R7:R53,"◎")</f>
        <v>2</v>
      </c>
      <c r="T60" s="17">
        <f>COUNTIF(T7:T53,"◎")</f>
        <v>0</v>
      </c>
      <c r="V60" s="17">
        <f>COUNTIF(V7:V53,"◎")</f>
        <v>0</v>
      </c>
      <c r="X60" s="17">
        <f>COUNTIF(X7:X53,"◎")</f>
        <v>0</v>
      </c>
      <c r="Z60" s="17">
        <f>COUNTIF(Z7:Z53,"◎")</f>
        <v>0</v>
      </c>
      <c r="AB60" s="17">
        <f>COUNTIF(AB7:AB53,"◎")</f>
        <v>0</v>
      </c>
      <c r="AD60" s="17">
        <f>COUNTIF(AD7:AD53,"◎")</f>
        <v>0</v>
      </c>
    </row>
    <row r="61" spans="2:30" s="17" customFormat="1" ht="18.75" customHeight="1" x14ac:dyDescent="0.2">
      <c r="H61" s="28" t="s">
        <v>21</v>
      </c>
      <c r="J61" s="17">
        <f>COUNTIF(J7:J53,"△")</f>
        <v>0</v>
      </c>
      <c r="L61" s="17">
        <f>COUNTIF(L7:L53,"△")</f>
        <v>0</v>
      </c>
      <c r="N61" s="17">
        <f>COUNTIF(N7:N53,"△")</f>
        <v>0</v>
      </c>
      <c r="P61" s="17">
        <f>COUNTIF(P7:P53,"△")</f>
        <v>0</v>
      </c>
      <c r="R61" s="17">
        <f>COUNTIF(R7:R53,"△")</f>
        <v>0</v>
      </c>
      <c r="T61" s="17">
        <f>COUNTIF(T7:T53,"△")</f>
        <v>0</v>
      </c>
      <c r="V61" s="17">
        <f>COUNTIF(V7:V53,"△")</f>
        <v>0</v>
      </c>
      <c r="X61" s="17">
        <f>COUNTIF(X7:X53,"△")</f>
        <v>0</v>
      </c>
      <c r="Z61" s="17">
        <f>COUNTIF(Z7:Z53,"△")</f>
        <v>0</v>
      </c>
      <c r="AB61" s="17">
        <f>COUNTIF(AB7:AB53,"△")</f>
        <v>0</v>
      </c>
      <c r="AD61" s="17">
        <f>COUNTIF(AD7:AD53,"△")</f>
        <v>0</v>
      </c>
    </row>
    <row r="62" spans="2:30" s="17" customFormat="1" ht="18.75" customHeight="1" x14ac:dyDescent="0.2">
      <c r="H62" s="28" t="s">
        <v>22</v>
      </c>
      <c r="J62" s="17">
        <f>COUNTIF(J7:J53,"▽")</f>
        <v>0</v>
      </c>
      <c r="L62" s="17">
        <f>COUNTIF(L7:L53,"▽")</f>
        <v>0</v>
      </c>
      <c r="N62" s="17">
        <f>COUNTIF(N7:N53,"▽")</f>
        <v>0</v>
      </c>
      <c r="P62" s="17">
        <f>COUNTIF(P7:P53,"▽")</f>
        <v>1</v>
      </c>
      <c r="R62" s="17">
        <f>COUNTIF(R7:R53,"▽")</f>
        <v>0</v>
      </c>
      <c r="T62" s="17">
        <f>COUNTIF(T7:T53,"▽")</f>
        <v>0</v>
      </c>
      <c r="V62" s="17">
        <f>COUNTIF(V7:V53,"▽")</f>
        <v>0</v>
      </c>
      <c r="X62" s="17">
        <f>COUNTIF(X7:X53,"▽")</f>
        <v>0</v>
      </c>
      <c r="Z62" s="17">
        <f>COUNTIF(Z7:Z53,"▽")</f>
        <v>0</v>
      </c>
      <c r="AB62" s="17">
        <f>COUNTIF(AB7:AB53,"▽")</f>
        <v>0</v>
      </c>
      <c r="AD62" s="17">
        <f>COUNTIF(AD7:AD53,"▽")</f>
        <v>0</v>
      </c>
    </row>
    <row r="63" spans="2:30" s="17" customFormat="1" x14ac:dyDescent="0.2">
      <c r="O63" s="117"/>
      <c r="P63" s="117"/>
      <c r="S63" s="117"/>
      <c r="T63" s="117"/>
      <c r="U63" s="117"/>
      <c r="V63" s="117"/>
      <c r="AA63" s="117"/>
      <c r="AB63" s="117"/>
      <c r="AC63" s="117"/>
      <c r="AD63" s="117"/>
    </row>
  </sheetData>
  <mergeCells count="98">
    <mergeCell ref="AA57:AB57"/>
    <mergeCell ref="U58:V58"/>
    <mergeCell ref="AC57:AD57"/>
    <mergeCell ref="AC58:AD58"/>
    <mergeCell ref="W57:X57"/>
    <mergeCell ref="S55:T55"/>
    <mergeCell ref="S57:T57"/>
    <mergeCell ref="W54:X54"/>
    <mergeCell ref="Y58:Z58"/>
    <mergeCell ref="Y57:Z57"/>
    <mergeCell ref="AC56:AD56"/>
    <mergeCell ref="AA56:AB56"/>
    <mergeCell ref="U56:V56"/>
    <mergeCell ref="AA58:AB58"/>
    <mergeCell ref="S54:T54"/>
    <mergeCell ref="W56:X56"/>
    <mergeCell ref="Y56:Z56"/>
    <mergeCell ref="W58:X58"/>
    <mergeCell ref="S58:T58"/>
    <mergeCell ref="U54:V54"/>
    <mergeCell ref="AA54:AB54"/>
    <mergeCell ref="U55:V55"/>
    <mergeCell ref="W55:X55"/>
    <mergeCell ref="Y55:Z55"/>
    <mergeCell ref="AA55:AB55"/>
    <mergeCell ref="U57:V57"/>
    <mergeCell ref="B2:AB2"/>
    <mergeCell ref="I4:J4"/>
    <mergeCell ref="K4:L4"/>
    <mergeCell ref="M4:N4"/>
    <mergeCell ref="O4:P4"/>
    <mergeCell ref="Q4:R4"/>
    <mergeCell ref="S4:T4"/>
    <mergeCell ref="U4:V4"/>
    <mergeCell ref="W4:X4"/>
    <mergeCell ref="Y4:Z4"/>
    <mergeCell ref="AA4:AB4"/>
    <mergeCell ref="B54:B58"/>
    <mergeCell ref="C54:H54"/>
    <mergeCell ref="I54:J54"/>
    <mergeCell ref="M58:N58"/>
    <mergeCell ref="I5:J5"/>
    <mergeCell ref="C58:H58"/>
    <mergeCell ref="C56:H56"/>
    <mergeCell ref="I56:J56"/>
    <mergeCell ref="B7:B53"/>
    <mergeCell ref="I6:J6"/>
    <mergeCell ref="K54:L54"/>
    <mergeCell ref="M54:N54"/>
    <mergeCell ref="K6:L6"/>
    <mergeCell ref="O54:P54"/>
    <mergeCell ref="Q54:R54"/>
    <mergeCell ref="K5:L5"/>
    <mergeCell ref="M5:N5"/>
    <mergeCell ref="O5:P5"/>
    <mergeCell ref="U5:V5"/>
    <mergeCell ref="W5:X5"/>
    <mergeCell ref="U6:V6"/>
    <mergeCell ref="M6:N6"/>
    <mergeCell ref="O6:P6"/>
    <mergeCell ref="Q6:R6"/>
    <mergeCell ref="S6:T6"/>
    <mergeCell ref="AA5:AB5"/>
    <mergeCell ref="Y54:Z54"/>
    <mergeCell ref="AB21:AB22"/>
    <mergeCell ref="Y6:Z6"/>
    <mergeCell ref="AA6:AB6"/>
    <mergeCell ref="W6:X6"/>
    <mergeCell ref="AC4:AD4"/>
    <mergeCell ref="AC5:AD5"/>
    <mergeCell ref="AC6:AD6"/>
    <mergeCell ref="O58:P58"/>
    <mergeCell ref="Q58:R58"/>
    <mergeCell ref="Q55:R55"/>
    <mergeCell ref="Q57:R57"/>
    <mergeCell ref="Q5:R5"/>
    <mergeCell ref="S5:T5"/>
    <mergeCell ref="AC55:AD55"/>
    <mergeCell ref="Q56:R56"/>
    <mergeCell ref="S56:T56"/>
    <mergeCell ref="AA21:AA22"/>
    <mergeCell ref="AC54:AD54"/>
    <mergeCell ref="Y5:Z5"/>
    <mergeCell ref="M57:N57"/>
    <mergeCell ref="O57:P57"/>
    <mergeCell ref="C55:H55"/>
    <mergeCell ref="I55:J55"/>
    <mergeCell ref="K55:L55"/>
    <mergeCell ref="M55:N55"/>
    <mergeCell ref="O55:P55"/>
    <mergeCell ref="K56:L56"/>
    <mergeCell ref="M56:N56"/>
    <mergeCell ref="O56:P56"/>
    <mergeCell ref="I58:J58"/>
    <mergeCell ref="K58:L58"/>
    <mergeCell ref="C57:H57"/>
    <mergeCell ref="I57:J57"/>
    <mergeCell ref="K57:L57"/>
  </mergeCells>
  <phoneticPr fontId="1"/>
  <pageMargins left="0.7" right="0.7" top="0.75" bottom="0.75" header="0.3" footer="0.3"/>
  <pageSetup paperSize="12"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D67"/>
  <sheetViews>
    <sheetView tabSelected="1" view="pageBreakPreview" topLeftCell="A37" zoomScale="75" zoomScaleNormal="75" zoomScaleSheetLayoutView="75" workbookViewId="0">
      <selection activeCell="Q45" sqref="Q45"/>
    </sheetView>
  </sheetViews>
  <sheetFormatPr defaultRowHeight="13.2" x14ac:dyDescent="0.2"/>
  <cols>
    <col min="1" max="1" width="2" customWidth="1"/>
    <col min="2" max="2" width="6.6640625" customWidth="1"/>
    <col min="3" max="3" width="4.21875" customWidth="1"/>
    <col min="4" max="4" width="4.6640625" customWidth="1"/>
    <col min="5" max="5" width="15.6640625" customWidth="1"/>
    <col min="6" max="7" width="6.21875" customWidth="1"/>
    <col min="8" max="8" width="14.21875" customWidth="1"/>
    <col min="9" max="14" width="4.21875" customWidth="1"/>
    <col min="15" max="16" width="4.21875" style="112" customWidth="1"/>
    <col min="17" max="18" width="4.21875" customWidth="1"/>
    <col min="19" max="22" width="4.21875" style="112" customWidth="1"/>
    <col min="23" max="26" width="4.21875" customWidth="1"/>
    <col min="27" max="28" width="4.21875" style="112" customWidth="1"/>
    <col min="29" max="30" width="4.88671875" customWidth="1"/>
  </cols>
  <sheetData>
    <row r="1" spans="2:30" ht="15.75" customHeight="1" x14ac:dyDescent="0.2"/>
    <row r="2" spans="2:30" ht="36" customHeight="1" x14ac:dyDescent="0.2">
      <c r="B2" s="357" t="s">
        <v>304</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row>
    <row r="3" spans="2:30" s="17" customFormat="1" ht="19.5" customHeight="1" x14ac:dyDescent="0.2">
      <c r="O3" s="117"/>
      <c r="P3" s="117"/>
      <c r="S3" s="117"/>
      <c r="T3" s="117"/>
      <c r="U3" s="117"/>
      <c r="V3" s="117"/>
      <c r="AA3" s="117"/>
      <c r="AB3" s="117"/>
    </row>
    <row r="4" spans="2:30" s="17" customFormat="1" ht="21" customHeight="1" x14ac:dyDescent="0.2">
      <c r="B4" s="18" t="s">
        <v>13</v>
      </c>
      <c r="C4" s="19"/>
      <c r="D4" s="19"/>
      <c r="E4" s="20"/>
      <c r="F4" s="20"/>
      <c r="G4" s="20"/>
      <c r="H4" s="104" t="s">
        <v>17</v>
      </c>
      <c r="I4" s="379" t="s">
        <v>311</v>
      </c>
      <c r="J4" s="380"/>
      <c r="K4" s="379" t="s">
        <v>312</v>
      </c>
      <c r="L4" s="380"/>
      <c r="M4" s="379" t="s">
        <v>313</v>
      </c>
      <c r="N4" s="380"/>
      <c r="O4" s="379" t="s">
        <v>314</v>
      </c>
      <c r="P4" s="380"/>
      <c r="Q4" s="379" t="s">
        <v>315</v>
      </c>
      <c r="R4" s="380"/>
      <c r="S4" s="379" t="s">
        <v>316</v>
      </c>
      <c r="T4" s="380"/>
      <c r="U4" s="379" t="s">
        <v>317</v>
      </c>
      <c r="V4" s="380"/>
      <c r="W4" s="379" t="s">
        <v>318</v>
      </c>
      <c r="X4" s="380"/>
      <c r="Y4" s="379" t="s">
        <v>319</v>
      </c>
      <c r="Z4" s="380"/>
      <c r="AA4" s="379" t="s">
        <v>320</v>
      </c>
      <c r="AB4" s="380"/>
      <c r="AC4" s="379" t="s">
        <v>321</v>
      </c>
      <c r="AD4" s="380"/>
    </row>
    <row r="5" spans="2:30" s="17" customFormat="1" ht="21" customHeight="1" x14ac:dyDescent="0.2">
      <c r="B5" s="21"/>
      <c r="E5" s="22"/>
      <c r="F5" s="22"/>
      <c r="G5" s="22"/>
      <c r="H5" s="104" t="s">
        <v>18</v>
      </c>
      <c r="I5" s="383" t="s">
        <v>1</v>
      </c>
      <c r="J5" s="384"/>
      <c r="K5" s="383" t="s">
        <v>206</v>
      </c>
      <c r="L5" s="384"/>
      <c r="M5" s="381" t="s">
        <v>206</v>
      </c>
      <c r="N5" s="382"/>
      <c r="O5" s="381" t="s">
        <v>34</v>
      </c>
      <c r="P5" s="382"/>
      <c r="Q5" s="381" t="s">
        <v>34</v>
      </c>
      <c r="R5" s="382"/>
      <c r="S5" s="381" t="s">
        <v>26</v>
      </c>
      <c r="T5" s="382"/>
      <c r="U5" s="381" t="s">
        <v>26</v>
      </c>
      <c r="V5" s="382"/>
      <c r="W5" s="385" t="s">
        <v>207</v>
      </c>
      <c r="X5" s="386"/>
      <c r="Y5" s="385" t="s">
        <v>12</v>
      </c>
      <c r="Z5" s="386"/>
      <c r="AA5" s="385" t="s">
        <v>208</v>
      </c>
      <c r="AB5" s="386"/>
      <c r="AC5" s="385" t="s">
        <v>33</v>
      </c>
      <c r="AD5" s="386"/>
    </row>
    <row r="6" spans="2:30" s="17" customFormat="1" ht="21" customHeight="1" x14ac:dyDescent="0.2">
      <c r="B6" s="23"/>
      <c r="C6" s="31"/>
      <c r="D6" s="31"/>
      <c r="E6" s="57" t="s">
        <v>0</v>
      </c>
      <c r="F6" s="32"/>
      <c r="G6" s="32"/>
      <c r="H6" s="32" t="s">
        <v>3</v>
      </c>
      <c r="I6" s="377" t="s">
        <v>322</v>
      </c>
      <c r="J6" s="378"/>
      <c r="K6" s="377" t="s">
        <v>323</v>
      </c>
      <c r="L6" s="378"/>
      <c r="M6" s="375" t="s">
        <v>330</v>
      </c>
      <c r="N6" s="376"/>
      <c r="O6" s="375" t="s">
        <v>331</v>
      </c>
      <c r="P6" s="376"/>
      <c r="Q6" s="375" t="s">
        <v>210</v>
      </c>
      <c r="R6" s="376"/>
      <c r="S6" s="375" t="s">
        <v>31</v>
      </c>
      <c r="T6" s="376"/>
      <c r="U6" s="375" t="s">
        <v>31</v>
      </c>
      <c r="V6" s="376"/>
      <c r="W6" s="366" t="s">
        <v>210</v>
      </c>
      <c r="X6" s="367"/>
      <c r="Y6" s="366" t="s">
        <v>70</v>
      </c>
      <c r="Z6" s="367"/>
      <c r="AA6" s="366" t="s">
        <v>70</v>
      </c>
      <c r="AB6" s="367"/>
      <c r="AC6" s="366" t="s">
        <v>210</v>
      </c>
      <c r="AD6" s="367"/>
    </row>
    <row r="7" spans="2:30" s="17" customFormat="1" ht="21" customHeight="1" x14ac:dyDescent="0.2">
      <c r="B7" s="387" t="s">
        <v>185</v>
      </c>
      <c r="C7" s="33">
        <v>1</v>
      </c>
      <c r="D7" s="44"/>
      <c r="E7" s="54" t="s">
        <v>292</v>
      </c>
      <c r="F7" s="58" t="s">
        <v>4</v>
      </c>
      <c r="G7" s="175"/>
      <c r="H7" s="69" t="s">
        <v>162</v>
      </c>
      <c r="I7" s="93"/>
      <c r="J7" s="280"/>
      <c r="K7" s="93"/>
      <c r="L7" s="280"/>
      <c r="M7" s="93" t="s">
        <v>338</v>
      </c>
      <c r="N7" s="280" t="s">
        <v>24</v>
      </c>
      <c r="O7" s="93"/>
      <c r="P7" s="280"/>
      <c r="Q7" s="308" t="s">
        <v>31</v>
      </c>
      <c r="R7" s="355" t="s">
        <v>24</v>
      </c>
      <c r="S7" s="346"/>
      <c r="T7" s="347"/>
      <c r="U7" s="93"/>
      <c r="V7" s="94"/>
      <c r="W7" s="93"/>
      <c r="X7" s="92"/>
      <c r="Y7" s="93" t="s">
        <v>70</v>
      </c>
      <c r="Z7" s="94" t="s">
        <v>24</v>
      </c>
      <c r="AA7" s="93"/>
      <c r="AB7" s="94"/>
      <c r="AC7" s="93"/>
      <c r="AD7" s="94"/>
    </row>
    <row r="8" spans="2:30" s="17" customFormat="1" ht="21" customHeight="1" x14ac:dyDescent="0.2">
      <c r="B8" s="407"/>
      <c r="C8" s="25">
        <v>2</v>
      </c>
      <c r="D8" s="45"/>
      <c r="E8" s="53" t="s">
        <v>203</v>
      </c>
      <c r="F8" s="61" t="s">
        <v>38</v>
      </c>
      <c r="G8" s="157"/>
      <c r="H8" s="42" t="s">
        <v>162</v>
      </c>
      <c r="I8" s="79" t="s">
        <v>338</v>
      </c>
      <c r="J8" s="280" t="s">
        <v>24</v>
      </c>
      <c r="K8" s="79"/>
      <c r="L8" s="280"/>
      <c r="M8" s="79"/>
      <c r="N8" s="280"/>
      <c r="O8" s="79"/>
      <c r="P8" s="280"/>
      <c r="Q8" s="79"/>
      <c r="R8" s="80"/>
      <c r="S8" s="79"/>
      <c r="T8" s="80"/>
      <c r="U8" s="337"/>
      <c r="V8" s="339"/>
      <c r="W8" s="79"/>
      <c r="X8" s="78"/>
      <c r="Y8" s="79"/>
      <c r="Z8" s="80"/>
      <c r="AA8" s="79"/>
      <c r="AB8" s="80"/>
      <c r="AC8" s="279"/>
      <c r="AD8" s="80"/>
    </row>
    <row r="9" spans="2:30" s="17" customFormat="1" ht="21" customHeight="1" x14ac:dyDescent="0.2">
      <c r="B9" s="388"/>
      <c r="C9" s="25">
        <v>3</v>
      </c>
      <c r="D9" s="45"/>
      <c r="E9" s="56" t="s">
        <v>293</v>
      </c>
      <c r="F9" s="62" t="s">
        <v>39</v>
      </c>
      <c r="G9" s="158"/>
      <c r="H9" s="43" t="s">
        <v>162</v>
      </c>
      <c r="I9" s="122"/>
      <c r="J9" s="78"/>
      <c r="K9" s="122"/>
      <c r="L9" s="78"/>
      <c r="M9" s="122"/>
      <c r="N9" s="78"/>
      <c r="O9" s="122" t="s">
        <v>338</v>
      </c>
      <c r="P9" s="78" t="s">
        <v>24</v>
      </c>
      <c r="Q9" s="79"/>
      <c r="R9" s="80"/>
      <c r="S9" s="79"/>
      <c r="T9" s="80"/>
      <c r="U9" s="79"/>
      <c r="V9" s="80"/>
      <c r="W9" s="79"/>
      <c r="X9" s="78"/>
      <c r="Y9" s="79"/>
      <c r="Z9" s="80"/>
      <c r="AA9" s="79"/>
      <c r="AB9" s="80"/>
      <c r="AC9" s="79" t="s">
        <v>70</v>
      </c>
      <c r="AD9" s="80" t="s">
        <v>24</v>
      </c>
    </row>
    <row r="10" spans="2:30" s="17" customFormat="1" ht="21" customHeight="1" x14ac:dyDescent="0.2">
      <c r="B10" s="388"/>
      <c r="C10" s="25">
        <v>5</v>
      </c>
      <c r="D10" s="176" t="s">
        <v>348</v>
      </c>
      <c r="E10" s="56" t="s">
        <v>294</v>
      </c>
      <c r="F10" s="59" t="s">
        <v>4</v>
      </c>
      <c r="G10" s="157"/>
      <c r="H10" s="42" t="s">
        <v>163</v>
      </c>
      <c r="I10" s="79"/>
      <c r="J10" s="280"/>
      <c r="K10" s="79"/>
      <c r="L10" s="280"/>
      <c r="M10" s="269"/>
      <c r="N10" s="270"/>
      <c r="O10" s="306"/>
      <c r="P10" s="318"/>
      <c r="Q10" s="306" t="s">
        <v>70</v>
      </c>
      <c r="R10" s="318" t="s">
        <v>345</v>
      </c>
      <c r="S10" s="79"/>
      <c r="T10" s="78"/>
      <c r="U10" s="79"/>
      <c r="V10" s="78"/>
      <c r="W10" s="79"/>
      <c r="X10" s="78"/>
      <c r="Y10" s="79"/>
      <c r="Z10" s="78"/>
      <c r="AA10" s="79"/>
      <c r="AB10" s="80"/>
      <c r="AC10" s="79"/>
      <c r="AD10" s="78"/>
    </row>
    <row r="11" spans="2:30" s="17" customFormat="1" ht="21" customHeight="1" x14ac:dyDescent="0.2">
      <c r="B11" s="388"/>
      <c r="C11" s="25">
        <v>6</v>
      </c>
      <c r="D11" s="176" t="s">
        <v>348</v>
      </c>
      <c r="E11" s="56" t="s">
        <v>295</v>
      </c>
      <c r="F11" s="63" t="s">
        <v>38</v>
      </c>
      <c r="G11" s="157"/>
      <c r="H11" s="42" t="s">
        <v>163</v>
      </c>
      <c r="I11" s="79"/>
      <c r="J11" s="280"/>
      <c r="K11" s="79"/>
      <c r="L11" s="280"/>
      <c r="M11" s="269"/>
      <c r="N11" s="270"/>
      <c r="O11" s="306"/>
      <c r="P11" s="318"/>
      <c r="Q11" s="306" t="s">
        <v>70</v>
      </c>
      <c r="R11" s="318" t="s">
        <v>345</v>
      </c>
      <c r="S11" s="79"/>
      <c r="T11" s="78"/>
      <c r="U11" s="79"/>
      <c r="V11" s="78"/>
      <c r="W11" s="79"/>
      <c r="X11" s="78"/>
      <c r="Y11" s="79"/>
      <c r="Z11" s="78"/>
      <c r="AA11" s="79"/>
      <c r="AB11" s="80"/>
      <c r="AC11" s="79"/>
      <c r="AD11" s="78"/>
    </row>
    <row r="12" spans="2:30" s="17" customFormat="1" ht="21" customHeight="1" x14ac:dyDescent="0.2">
      <c r="B12" s="388"/>
      <c r="C12" s="25">
        <v>7</v>
      </c>
      <c r="D12" s="176" t="s">
        <v>348</v>
      </c>
      <c r="E12" s="354" t="s">
        <v>371</v>
      </c>
      <c r="F12" s="63"/>
      <c r="G12" s="157"/>
      <c r="H12" s="42" t="s">
        <v>163</v>
      </c>
      <c r="I12" s="79"/>
      <c r="J12" s="280"/>
      <c r="K12" s="79"/>
      <c r="L12" s="280"/>
      <c r="M12" s="269" t="s">
        <v>338</v>
      </c>
      <c r="N12" s="270" t="s">
        <v>24</v>
      </c>
      <c r="O12" s="306" t="s">
        <v>338</v>
      </c>
      <c r="P12" s="318" t="s">
        <v>24</v>
      </c>
      <c r="Q12" s="306" t="s">
        <v>70</v>
      </c>
      <c r="R12" s="318" t="s">
        <v>345</v>
      </c>
      <c r="S12" s="337"/>
      <c r="T12" s="334"/>
      <c r="U12" s="79"/>
      <c r="V12" s="78"/>
      <c r="W12" s="79" t="s">
        <v>70</v>
      </c>
      <c r="X12" s="78" t="s">
        <v>24</v>
      </c>
      <c r="Y12" s="79" t="s">
        <v>70</v>
      </c>
      <c r="Z12" s="78" t="s">
        <v>24</v>
      </c>
      <c r="AA12" s="79"/>
      <c r="AB12" s="80"/>
      <c r="AC12" s="79" t="s">
        <v>70</v>
      </c>
      <c r="AD12" s="78" t="s">
        <v>24</v>
      </c>
    </row>
    <row r="13" spans="2:30" s="17" customFormat="1" ht="21" customHeight="1" x14ac:dyDescent="0.2">
      <c r="B13" s="388"/>
      <c r="C13" s="25">
        <v>8</v>
      </c>
      <c r="D13" s="45" t="s">
        <v>348</v>
      </c>
      <c r="E13" s="56" t="s">
        <v>229</v>
      </c>
      <c r="F13" s="61" t="s">
        <v>39</v>
      </c>
      <c r="G13" s="157"/>
      <c r="H13" s="42" t="s">
        <v>163</v>
      </c>
      <c r="I13" s="79"/>
      <c r="J13" s="78"/>
      <c r="K13" s="79"/>
      <c r="L13" s="78"/>
      <c r="M13" s="269"/>
      <c r="N13" s="270"/>
      <c r="O13" s="79"/>
      <c r="P13" s="78"/>
      <c r="Q13" s="79"/>
      <c r="R13" s="78"/>
      <c r="S13" s="79"/>
      <c r="T13" s="78"/>
      <c r="U13" s="79"/>
      <c r="V13" s="78"/>
      <c r="W13" s="79"/>
      <c r="X13" s="78"/>
      <c r="Y13" s="79"/>
      <c r="Z13" s="78"/>
      <c r="AA13" s="79"/>
      <c r="AB13" s="80"/>
      <c r="AC13" s="79"/>
      <c r="AD13" s="78"/>
    </row>
    <row r="14" spans="2:30" s="17" customFormat="1" ht="21" customHeight="1" x14ac:dyDescent="0.2">
      <c r="B14" s="388"/>
      <c r="C14" s="25">
        <v>9</v>
      </c>
      <c r="D14" s="45"/>
      <c r="E14" s="56" t="s">
        <v>204</v>
      </c>
      <c r="F14" s="61" t="s">
        <v>4</v>
      </c>
      <c r="G14" s="157"/>
      <c r="H14" s="42" t="s">
        <v>164</v>
      </c>
      <c r="I14" s="81"/>
      <c r="J14" s="78"/>
      <c r="K14" s="79"/>
      <c r="L14" s="78"/>
      <c r="M14" s="79"/>
      <c r="N14" s="78"/>
      <c r="O14" s="81"/>
      <c r="P14" s="78"/>
      <c r="Q14" s="79"/>
      <c r="R14" s="78"/>
      <c r="S14" s="306" t="s">
        <v>31</v>
      </c>
      <c r="T14" s="313" t="s">
        <v>24</v>
      </c>
      <c r="U14" s="79"/>
      <c r="V14" s="78"/>
      <c r="W14" s="79"/>
      <c r="X14" s="78"/>
      <c r="Y14" s="79"/>
      <c r="Z14" s="80"/>
      <c r="AA14" s="79" t="s">
        <v>70</v>
      </c>
      <c r="AB14" s="78" t="s">
        <v>24</v>
      </c>
      <c r="AC14" s="79" t="s">
        <v>70</v>
      </c>
      <c r="AD14" s="78" t="s">
        <v>24</v>
      </c>
    </row>
    <row r="15" spans="2:30" s="17" customFormat="1" ht="21" customHeight="1" x14ac:dyDescent="0.2">
      <c r="B15" s="388"/>
      <c r="C15" s="25">
        <v>10</v>
      </c>
      <c r="D15" s="45"/>
      <c r="E15" s="56" t="s">
        <v>230</v>
      </c>
      <c r="F15" s="63" t="s">
        <v>38</v>
      </c>
      <c r="G15" s="157"/>
      <c r="H15" s="42" t="s">
        <v>164</v>
      </c>
      <c r="I15" s="81"/>
      <c r="J15" s="78"/>
      <c r="K15" s="79"/>
      <c r="L15" s="78"/>
      <c r="M15" s="79" t="s">
        <v>69</v>
      </c>
      <c r="N15" s="78" t="s">
        <v>24</v>
      </c>
      <c r="O15" s="81"/>
      <c r="P15" s="78"/>
      <c r="Q15" s="306" t="s">
        <v>70</v>
      </c>
      <c r="R15" s="307" t="s">
        <v>24</v>
      </c>
      <c r="S15" s="79"/>
      <c r="T15" s="80"/>
      <c r="U15" s="337"/>
      <c r="V15" s="334"/>
      <c r="W15" s="79"/>
      <c r="X15" s="78"/>
      <c r="Y15" s="79"/>
      <c r="Z15" s="80"/>
      <c r="AA15" s="79"/>
      <c r="AB15" s="78"/>
      <c r="AC15" s="79"/>
      <c r="AD15" s="78"/>
    </row>
    <row r="16" spans="2:30" s="17" customFormat="1" ht="21" customHeight="1" x14ac:dyDescent="0.2">
      <c r="B16" s="388"/>
      <c r="C16" s="25">
        <v>11</v>
      </c>
      <c r="D16" s="45"/>
      <c r="E16" s="56" t="s">
        <v>231</v>
      </c>
      <c r="F16" s="59" t="s">
        <v>39</v>
      </c>
      <c r="G16" s="157"/>
      <c r="H16" s="42" t="s">
        <v>164</v>
      </c>
      <c r="I16" s="81"/>
      <c r="J16" s="78"/>
      <c r="K16" s="79"/>
      <c r="L16" s="78"/>
      <c r="M16" s="79"/>
      <c r="N16" s="78"/>
      <c r="O16" s="81"/>
      <c r="P16" s="78"/>
      <c r="Q16" s="79"/>
      <c r="R16" s="78"/>
      <c r="S16" s="79"/>
      <c r="T16" s="80"/>
      <c r="U16" s="79"/>
      <c r="V16" s="78"/>
      <c r="W16" s="81"/>
      <c r="X16" s="78"/>
      <c r="Y16" s="79"/>
      <c r="Z16" s="95"/>
      <c r="AA16" s="79"/>
      <c r="AB16" s="78"/>
      <c r="AC16" s="79"/>
      <c r="AD16" s="78"/>
    </row>
    <row r="17" spans="2:30" s="17" customFormat="1" ht="21" customHeight="1" x14ac:dyDescent="0.2">
      <c r="B17" s="388"/>
      <c r="C17" s="25">
        <v>12</v>
      </c>
      <c r="D17" s="45" t="s">
        <v>178</v>
      </c>
      <c r="E17" s="55" t="s">
        <v>148</v>
      </c>
      <c r="F17" s="61" t="s">
        <v>4</v>
      </c>
      <c r="G17" s="157"/>
      <c r="H17" s="65" t="s">
        <v>165</v>
      </c>
      <c r="I17" s="79"/>
      <c r="J17" s="277"/>
      <c r="K17" s="269"/>
      <c r="L17" s="274"/>
      <c r="M17" s="269" t="s">
        <v>69</v>
      </c>
      <c r="N17" s="274" t="s">
        <v>24</v>
      </c>
      <c r="O17" s="269"/>
      <c r="P17" s="274"/>
      <c r="Q17" s="263"/>
      <c r="R17" s="80"/>
      <c r="S17" s="333"/>
      <c r="T17" s="339"/>
      <c r="U17" s="81"/>
      <c r="V17" s="80"/>
      <c r="W17" s="81"/>
      <c r="X17" s="78"/>
      <c r="Y17" s="81"/>
      <c r="Z17" s="80"/>
      <c r="AA17" s="81"/>
      <c r="AB17" s="80"/>
      <c r="AC17" s="81"/>
      <c r="AD17" s="78"/>
    </row>
    <row r="18" spans="2:30" s="17" customFormat="1" ht="21" customHeight="1" x14ac:dyDescent="0.2">
      <c r="B18" s="388"/>
      <c r="C18" s="25">
        <v>13</v>
      </c>
      <c r="D18" s="45"/>
      <c r="E18" s="53" t="s">
        <v>232</v>
      </c>
      <c r="F18" s="63" t="s">
        <v>38</v>
      </c>
      <c r="G18" s="157"/>
      <c r="H18" s="65" t="s">
        <v>165</v>
      </c>
      <c r="I18" s="81"/>
      <c r="J18" s="288"/>
      <c r="K18" s="278"/>
      <c r="L18" s="289"/>
      <c r="M18" s="278"/>
      <c r="N18" s="289"/>
      <c r="O18" s="278"/>
      <c r="P18" s="289"/>
      <c r="Q18" s="356" t="s">
        <v>70</v>
      </c>
      <c r="R18" s="313" t="s">
        <v>236</v>
      </c>
      <c r="S18" s="81"/>
      <c r="T18" s="80"/>
      <c r="U18" s="311" t="s">
        <v>31</v>
      </c>
      <c r="V18" s="313" t="s">
        <v>24</v>
      </c>
      <c r="W18" s="81"/>
      <c r="X18" s="78"/>
      <c r="Y18" s="81" t="s">
        <v>343</v>
      </c>
      <c r="Z18" s="80" t="s">
        <v>236</v>
      </c>
      <c r="AA18" s="81"/>
      <c r="AB18" s="80"/>
      <c r="AC18" s="81"/>
      <c r="AD18" s="78"/>
    </row>
    <row r="19" spans="2:30" s="17" customFormat="1" ht="21" customHeight="1" x14ac:dyDescent="0.2">
      <c r="B19" s="388"/>
      <c r="C19" s="25">
        <v>14</v>
      </c>
      <c r="D19" s="45"/>
      <c r="E19" s="195" t="s">
        <v>327</v>
      </c>
      <c r="F19" s="125" t="s">
        <v>38</v>
      </c>
      <c r="G19" s="157"/>
      <c r="H19" s="65" t="s">
        <v>165</v>
      </c>
      <c r="I19" s="81"/>
      <c r="J19" s="277"/>
      <c r="K19" s="269"/>
      <c r="L19" s="274"/>
      <c r="M19" s="269"/>
      <c r="N19" s="274"/>
      <c r="O19" s="269"/>
      <c r="P19" s="274"/>
      <c r="Q19" s="263"/>
      <c r="R19" s="80"/>
      <c r="S19" s="81"/>
      <c r="T19" s="80"/>
      <c r="U19" s="81"/>
      <c r="V19" s="80"/>
      <c r="W19" s="81"/>
      <c r="X19" s="78"/>
      <c r="Y19" s="81"/>
      <c r="Z19" s="80"/>
      <c r="AA19" s="81" t="s">
        <v>343</v>
      </c>
      <c r="AB19" s="80" t="s">
        <v>236</v>
      </c>
      <c r="AC19" s="81"/>
      <c r="AD19" s="78"/>
    </row>
    <row r="20" spans="2:30" s="17" customFormat="1" ht="21" customHeight="1" x14ac:dyDescent="0.2">
      <c r="B20" s="388"/>
      <c r="C20" s="25">
        <v>15</v>
      </c>
      <c r="D20" s="45"/>
      <c r="E20" s="55" t="s">
        <v>149</v>
      </c>
      <c r="F20" s="63" t="s">
        <v>39</v>
      </c>
      <c r="G20" s="157"/>
      <c r="H20" s="42" t="s">
        <v>165</v>
      </c>
      <c r="I20" s="81"/>
      <c r="J20" s="290"/>
      <c r="K20" s="267"/>
      <c r="L20" s="291"/>
      <c r="M20" s="269"/>
      <c r="N20" s="291"/>
      <c r="O20" s="267" t="s">
        <v>31</v>
      </c>
      <c r="P20" s="291" t="s">
        <v>24</v>
      </c>
      <c r="Q20" s="263"/>
      <c r="R20" s="80"/>
      <c r="S20" s="81"/>
      <c r="T20" s="80"/>
      <c r="U20" s="81"/>
      <c r="V20" s="80"/>
      <c r="W20" s="81"/>
      <c r="X20" s="78"/>
      <c r="Y20" s="81"/>
      <c r="Z20" s="80"/>
      <c r="AA20" s="81"/>
      <c r="AB20" s="80"/>
      <c r="AC20" s="81"/>
      <c r="AD20" s="78"/>
    </row>
    <row r="21" spans="2:30" s="17" customFormat="1" ht="21" customHeight="1" x14ac:dyDescent="0.2">
      <c r="B21" s="388"/>
      <c r="C21" s="25">
        <v>16</v>
      </c>
      <c r="D21" s="45"/>
      <c r="E21" s="55" t="s">
        <v>296</v>
      </c>
      <c r="F21" s="59" t="s">
        <v>4</v>
      </c>
      <c r="G21" s="157"/>
      <c r="H21" s="42" t="s">
        <v>166</v>
      </c>
      <c r="I21" s="81"/>
      <c r="J21" s="78"/>
      <c r="K21" s="81"/>
      <c r="L21" s="78"/>
      <c r="M21" s="81"/>
      <c r="N21" s="78"/>
      <c r="O21" s="81"/>
      <c r="P21" s="78"/>
      <c r="Q21" s="242"/>
      <c r="R21" s="78"/>
      <c r="S21" s="242"/>
      <c r="T21" s="80"/>
      <c r="U21" s="242"/>
      <c r="V21" s="78"/>
      <c r="W21" s="81"/>
      <c r="X21" s="78"/>
      <c r="Y21" s="242"/>
      <c r="Z21" s="78"/>
      <c r="AA21" s="81"/>
      <c r="AB21" s="78"/>
      <c r="AC21" s="81"/>
      <c r="AD21" s="78"/>
    </row>
    <row r="22" spans="2:30" s="17" customFormat="1" ht="21" customHeight="1" x14ac:dyDescent="0.2">
      <c r="B22" s="388"/>
      <c r="C22" s="25">
        <v>17</v>
      </c>
      <c r="D22" s="45" t="s">
        <v>178</v>
      </c>
      <c r="E22" s="53" t="s">
        <v>211</v>
      </c>
      <c r="F22" s="61" t="s">
        <v>38</v>
      </c>
      <c r="G22" s="157"/>
      <c r="H22" s="42" t="s">
        <v>166</v>
      </c>
      <c r="I22" s="81"/>
      <c r="J22" s="78"/>
      <c r="K22" s="81"/>
      <c r="L22" s="78"/>
      <c r="M22" s="81" t="s">
        <v>338</v>
      </c>
      <c r="N22" s="78" t="s">
        <v>24</v>
      </c>
      <c r="O22" s="79"/>
      <c r="P22" s="80"/>
      <c r="Q22" s="306" t="s">
        <v>31</v>
      </c>
      <c r="R22" s="307" t="s">
        <v>24</v>
      </c>
      <c r="S22" s="79"/>
      <c r="T22" s="80"/>
      <c r="U22" s="306" t="s">
        <v>31</v>
      </c>
      <c r="V22" s="307" t="s">
        <v>24</v>
      </c>
      <c r="W22" s="81"/>
      <c r="X22" s="78"/>
      <c r="Y22" s="79" t="s">
        <v>70</v>
      </c>
      <c r="Z22" s="78" t="s">
        <v>24</v>
      </c>
      <c r="AA22" s="81"/>
      <c r="AB22" s="78"/>
      <c r="AC22" s="81"/>
      <c r="AD22" s="78"/>
    </row>
    <row r="23" spans="2:30" s="17" customFormat="1" ht="21" customHeight="1" x14ac:dyDescent="0.2">
      <c r="B23" s="388"/>
      <c r="C23" s="25">
        <v>18</v>
      </c>
      <c r="D23" s="45"/>
      <c r="E23" s="56" t="s">
        <v>150</v>
      </c>
      <c r="F23" s="63" t="s">
        <v>39</v>
      </c>
      <c r="G23" s="157"/>
      <c r="H23" s="42" t="s">
        <v>166</v>
      </c>
      <c r="I23" s="81" t="s">
        <v>338</v>
      </c>
      <c r="J23" s="78" t="s">
        <v>24</v>
      </c>
      <c r="K23" s="81"/>
      <c r="L23" s="78"/>
      <c r="M23" s="271"/>
      <c r="N23" s="270"/>
      <c r="O23" s="269" t="s">
        <v>31</v>
      </c>
      <c r="P23" s="274" t="s">
        <v>24</v>
      </c>
      <c r="Q23" s="79"/>
      <c r="R23" s="78"/>
      <c r="S23" s="306" t="s">
        <v>31</v>
      </c>
      <c r="T23" s="313" t="s">
        <v>24</v>
      </c>
      <c r="U23" s="79"/>
      <c r="V23" s="78"/>
      <c r="W23" s="81"/>
      <c r="X23" s="78"/>
      <c r="Y23" s="79"/>
      <c r="Z23" s="78"/>
      <c r="AA23" s="81"/>
      <c r="AB23" s="78"/>
      <c r="AC23" s="81"/>
      <c r="AD23" s="78"/>
    </row>
    <row r="24" spans="2:30" s="17" customFormat="1" ht="21" customHeight="1" x14ac:dyDescent="0.2">
      <c r="B24" s="388"/>
      <c r="C24" s="25">
        <v>19</v>
      </c>
      <c r="D24" s="67" t="s">
        <v>348</v>
      </c>
      <c r="E24" s="55" t="s">
        <v>116</v>
      </c>
      <c r="F24" s="61" t="s">
        <v>4</v>
      </c>
      <c r="G24" s="157"/>
      <c r="H24" s="42" t="s">
        <v>167</v>
      </c>
      <c r="I24" s="264"/>
      <c r="J24" s="265"/>
      <c r="K24" s="306"/>
      <c r="L24" s="307"/>
      <c r="M24" s="319" t="s">
        <v>338</v>
      </c>
      <c r="N24" s="320" t="s">
        <v>345</v>
      </c>
      <c r="O24" s="306" t="s">
        <v>338</v>
      </c>
      <c r="P24" s="307" t="s">
        <v>24</v>
      </c>
      <c r="Q24" s="306" t="s">
        <v>70</v>
      </c>
      <c r="R24" s="313" t="s">
        <v>345</v>
      </c>
      <c r="S24" s="306" t="s">
        <v>31</v>
      </c>
      <c r="T24" s="313" t="s">
        <v>24</v>
      </c>
      <c r="U24" s="306" t="s">
        <v>31</v>
      </c>
      <c r="V24" s="313" t="s">
        <v>24</v>
      </c>
      <c r="W24" s="81"/>
      <c r="X24" s="80"/>
      <c r="Y24" s="79"/>
      <c r="Z24" s="80"/>
      <c r="AA24" s="79" t="s">
        <v>70</v>
      </c>
      <c r="AB24" s="80" t="s">
        <v>24</v>
      </c>
      <c r="AC24" s="79"/>
      <c r="AD24" s="238"/>
    </row>
    <row r="25" spans="2:30" s="17" customFormat="1" ht="21" customHeight="1" x14ac:dyDescent="0.2">
      <c r="B25" s="388"/>
      <c r="C25" s="25">
        <v>20</v>
      </c>
      <c r="D25" s="45" t="s">
        <v>348</v>
      </c>
      <c r="E25" s="53" t="s">
        <v>297</v>
      </c>
      <c r="F25" s="63" t="s">
        <v>38</v>
      </c>
      <c r="G25" s="157"/>
      <c r="H25" s="42" t="s">
        <v>167</v>
      </c>
      <c r="I25" s="264"/>
      <c r="J25" s="265"/>
      <c r="K25" s="306"/>
      <c r="L25" s="307"/>
      <c r="M25" s="306" t="s">
        <v>338</v>
      </c>
      <c r="N25" s="307" t="s">
        <v>345</v>
      </c>
      <c r="O25" s="306" t="s">
        <v>338</v>
      </c>
      <c r="P25" s="307" t="s">
        <v>24</v>
      </c>
      <c r="Q25" s="306" t="s">
        <v>70</v>
      </c>
      <c r="R25" s="307" t="s">
        <v>345</v>
      </c>
      <c r="S25" s="79"/>
      <c r="T25" s="78"/>
      <c r="U25" s="79"/>
      <c r="V25" s="78"/>
      <c r="W25" s="81" t="s">
        <v>31</v>
      </c>
      <c r="X25" s="78" t="s">
        <v>24</v>
      </c>
      <c r="Y25" s="79"/>
      <c r="Z25" s="78"/>
      <c r="AA25" s="79"/>
      <c r="AB25" s="78"/>
      <c r="AC25" s="79" t="s">
        <v>70</v>
      </c>
      <c r="AD25" s="239" t="s">
        <v>24</v>
      </c>
    </row>
    <row r="26" spans="2:30" s="17" customFormat="1" ht="21" customHeight="1" x14ac:dyDescent="0.2">
      <c r="B26" s="388"/>
      <c r="C26" s="25">
        <v>21</v>
      </c>
      <c r="D26" s="45" t="s">
        <v>348</v>
      </c>
      <c r="E26" s="55" t="s">
        <v>151</v>
      </c>
      <c r="F26" s="61" t="s">
        <v>39</v>
      </c>
      <c r="G26" s="157"/>
      <c r="H26" s="42" t="s">
        <v>167</v>
      </c>
      <c r="I26" s="264"/>
      <c r="J26" s="265"/>
      <c r="K26" s="266"/>
      <c r="L26" s="78"/>
      <c r="M26" s="79"/>
      <c r="N26" s="78"/>
      <c r="O26" s="79"/>
      <c r="P26" s="78"/>
      <c r="Q26" s="79"/>
      <c r="R26" s="78"/>
      <c r="S26" s="79"/>
      <c r="T26" s="78"/>
      <c r="U26" s="79"/>
      <c r="V26" s="78"/>
      <c r="W26" s="81"/>
      <c r="X26" s="78"/>
      <c r="Y26" s="79"/>
      <c r="Z26" s="78"/>
      <c r="AA26" s="79"/>
      <c r="AB26" s="78"/>
      <c r="AC26" s="79"/>
      <c r="AD26" s="239"/>
    </row>
    <row r="27" spans="2:30" s="17" customFormat="1" ht="21" customHeight="1" x14ac:dyDescent="0.2">
      <c r="B27" s="388"/>
      <c r="C27" s="25">
        <v>22</v>
      </c>
      <c r="D27" s="45" t="s">
        <v>348</v>
      </c>
      <c r="E27" s="53" t="s">
        <v>152</v>
      </c>
      <c r="F27" s="61" t="s">
        <v>4</v>
      </c>
      <c r="G27" s="157"/>
      <c r="H27" s="42" t="s">
        <v>168</v>
      </c>
      <c r="I27" s="122"/>
      <c r="J27" s="281"/>
      <c r="K27" s="122"/>
      <c r="L27" s="281"/>
      <c r="M27" s="306" t="s">
        <v>69</v>
      </c>
      <c r="N27" s="307" t="s">
        <v>345</v>
      </c>
      <c r="O27" s="283"/>
      <c r="P27" s="281"/>
      <c r="Q27" s="310" t="s">
        <v>31</v>
      </c>
      <c r="R27" s="314" t="s">
        <v>345</v>
      </c>
      <c r="S27" s="310" t="s">
        <v>31</v>
      </c>
      <c r="T27" s="314" t="s">
        <v>24</v>
      </c>
      <c r="U27" s="283"/>
      <c r="V27" s="281"/>
      <c r="W27" s="122" t="s">
        <v>31</v>
      </c>
      <c r="X27" s="236" t="s">
        <v>24</v>
      </c>
      <c r="Y27" s="122" t="s">
        <v>70</v>
      </c>
      <c r="Z27" s="281" t="s">
        <v>24</v>
      </c>
      <c r="AA27" s="283"/>
      <c r="AB27" s="281"/>
      <c r="AC27" s="283"/>
      <c r="AD27" s="281"/>
    </row>
    <row r="28" spans="2:30" s="17" customFormat="1" ht="21" customHeight="1" x14ac:dyDescent="0.2">
      <c r="B28" s="388"/>
      <c r="C28" s="25">
        <v>23</v>
      </c>
      <c r="D28" s="45" t="s">
        <v>348</v>
      </c>
      <c r="E28" s="56" t="s">
        <v>153</v>
      </c>
      <c r="F28" s="61" t="s">
        <v>39</v>
      </c>
      <c r="G28" s="157"/>
      <c r="H28" s="42" t="s">
        <v>168</v>
      </c>
      <c r="I28" s="79"/>
      <c r="J28" s="78"/>
      <c r="K28" s="79"/>
      <c r="L28" s="78"/>
      <c r="M28" s="79"/>
      <c r="N28" s="78"/>
      <c r="O28" s="81"/>
      <c r="P28" s="78"/>
      <c r="Q28" s="122"/>
      <c r="R28" s="281"/>
      <c r="S28" s="122"/>
      <c r="T28" s="281"/>
      <c r="U28" s="122"/>
      <c r="V28" s="236"/>
      <c r="W28" s="122"/>
      <c r="X28" s="236"/>
      <c r="Y28" s="122"/>
      <c r="Z28" s="281"/>
      <c r="AA28" s="81"/>
      <c r="AB28" s="78"/>
      <c r="AC28" s="81"/>
      <c r="AD28" s="78"/>
    </row>
    <row r="29" spans="2:30" s="17" customFormat="1" ht="21" customHeight="1" x14ac:dyDescent="0.2">
      <c r="B29" s="388"/>
      <c r="C29" s="25">
        <v>24</v>
      </c>
      <c r="D29" s="45" t="s">
        <v>348</v>
      </c>
      <c r="E29" s="56" t="s">
        <v>233</v>
      </c>
      <c r="F29" s="61" t="s">
        <v>4</v>
      </c>
      <c r="G29" s="157"/>
      <c r="H29" s="42" t="s">
        <v>169</v>
      </c>
      <c r="I29" s="79" t="s">
        <v>338</v>
      </c>
      <c r="J29" s="78" t="s">
        <v>345</v>
      </c>
      <c r="K29" s="122"/>
      <c r="L29" s="281"/>
      <c r="M29" s="310" t="s">
        <v>69</v>
      </c>
      <c r="N29" s="314" t="s">
        <v>24</v>
      </c>
      <c r="O29" s="306" t="s">
        <v>338</v>
      </c>
      <c r="P29" s="307" t="s">
        <v>345</v>
      </c>
      <c r="Q29" s="317" t="s">
        <v>31</v>
      </c>
      <c r="R29" s="307" t="s">
        <v>24</v>
      </c>
      <c r="S29" s="337"/>
      <c r="T29" s="334"/>
      <c r="U29" s="83"/>
      <c r="V29" s="121"/>
      <c r="W29" s="79"/>
      <c r="X29" s="74"/>
      <c r="Y29" s="122"/>
      <c r="Z29" s="95"/>
      <c r="AA29" s="81"/>
      <c r="AB29" s="78"/>
      <c r="AC29" s="81"/>
      <c r="AD29" s="78"/>
    </row>
    <row r="30" spans="2:30" s="17" customFormat="1" ht="21" customHeight="1" x14ac:dyDescent="0.2">
      <c r="B30" s="388"/>
      <c r="C30" s="25">
        <v>25</v>
      </c>
      <c r="D30" s="45" t="s">
        <v>348</v>
      </c>
      <c r="E30" s="56" t="s">
        <v>298</v>
      </c>
      <c r="F30" s="62" t="s">
        <v>39</v>
      </c>
      <c r="G30" s="159"/>
      <c r="H30" s="42" t="s">
        <v>169</v>
      </c>
      <c r="I30" s="79"/>
      <c r="J30" s="78"/>
      <c r="K30" s="279"/>
      <c r="L30" s="280"/>
      <c r="M30" s="279"/>
      <c r="N30" s="280"/>
      <c r="O30" s="79"/>
      <c r="P30" s="78"/>
      <c r="Q30" s="79"/>
      <c r="R30" s="281"/>
      <c r="S30" s="122"/>
      <c r="T30" s="281"/>
      <c r="U30" s="79"/>
      <c r="V30" s="78"/>
      <c r="W30" s="279" t="s">
        <v>70</v>
      </c>
      <c r="X30" s="78" t="s">
        <v>24</v>
      </c>
      <c r="Y30" s="79"/>
      <c r="Z30" s="78"/>
      <c r="AA30" s="81"/>
      <c r="AB30" s="78"/>
      <c r="AC30" s="81"/>
      <c r="AD30" s="78"/>
    </row>
    <row r="31" spans="2:30" s="17" customFormat="1" ht="21" customHeight="1" x14ac:dyDescent="0.2">
      <c r="B31" s="389"/>
      <c r="C31" s="25">
        <v>26</v>
      </c>
      <c r="D31" s="45"/>
      <c r="E31" s="56" t="s">
        <v>299</v>
      </c>
      <c r="F31" s="61" t="s">
        <v>4</v>
      </c>
      <c r="G31" s="157"/>
      <c r="H31" s="42" t="s">
        <v>170</v>
      </c>
      <c r="I31" s="79"/>
      <c r="J31" s="78"/>
      <c r="K31" s="79"/>
      <c r="L31" s="78"/>
      <c r="M31" s="79"/>
      <c r="N31" s="78"/>
      <c r="O31" s="81"/>
      <c r="P31" s="78"/>
      <c r="Q31" s="81"/>
      <c r="R31" s="78"/>
      <c r="S31" s="81"/>
      <c r="T31" s="78"/>
      <c r="U31" s="122"/>
      <c r="V31" s="281"/>
      <c r="W31" s="79"/>
      <c r="X31" s="281"/>
      <c r="Y31" s="79"/>
      <c r="Z31" s="78"/>
      <c r="AA31" s="81"/>
      <c r="AB31" s="78"/>
      <c r="AC31" s="81"/>
      <c r="AD31" s="78"/>
    </row>
    <row r="32" spans="2:30" s="17" customFormat="1" ht="21" customHeight="1" x14ac:dyDescent="0.2">
      <c r="B32" s="389"/>
      <c r="C32" s="25">
        <v>27</v>
      </c>
      <c r="D32" s="45"/>
      <c r="E32" s="55" t="s">
        <v>300</v>
      </c>
      <c r="F32" s="61" t="s">
        <v>39</v>
      </c>
      <c r="G32" s="157"/>
      <c r="H32" s="42" t="s">
        <v>170</v>
      </c>
      <c r="I32" s="122"/>
      <c r="J32" s="281"/>
      <c r="K32" s="122"/>
      <c r="L32" s="281"/>
      <c r="M32" s="122"/>
      <c r="N32" s="281"/>
      <c r="O32" s="81"/>
      <c r="P32" s="78"/>
      <c r="Q32" s="81"/>
      <c r="R32" s="78"/>
      <c r="S32" s="81"/>
      <c r="T32" s="78"/>
      <c r="U32" s="83"/>
      <c r="V32" s="115"/>
      <c r="W32" s="83"/>
      <c r="X32" s="115"/>
      <c r="Y32" s="79"/>
      <c r="Z32" s="78"/>
      <c r="AA32" s="81"/>
      <c r="AB32" s="78"/>
      <c r="AC32" s="81"/>
      <c r="AD32" s="78"/>
    </row>
    <row r="33" spans="2:30" s="17" customFormat="1" ht="21" customHeight="1" x14ac:dyDescent="0.2">
      <c r="B33" s="389"/>
      <c r="C33" s="25">
        <v>28</v>
      </c>
      <c r="D33" s="67"/>
      <c r="E33" s="53" t="s">
        <v>127</v>
      </c>
      <c r="F33" s="61" t="s">
        <v>4</v>
      </c>
      <c r="G33" s="157"/>
      <c r="H33" s="42" t="s">
        <v>171</v>
      </c>
      <c r="I33" s="79" t="s">
        <v>338</v>
      </c>
      <c r="J33" s="78" t="s">
        <v>24</v>
      </c>
      <c r="K33" s="79"/>
      <c r="L33" s="78"/>
      <c r="M33" s="79" t="s">
        <v>338</v>
      </c>
      <c r="N33" s="78" t="s">
        <v>24</v>
      </c>
      <c r="O33" s="79" t="s">
        <v>338</v>
      </c>
      <c r="P33" s="78" t="s">
        <v>24</v>
      </c>
      <c r="Q33" s="79"/>
      <c r="R33" s="78"/>
      <c r="S33" s="79"/>
      <c r="T33" s="78"/>
      <c r="U33" s="79"/>
      <c r="V33" s="78"/>
      <c r="W33" s="79" t="s">
        <v>70</v>
      </c>
      <c r="X33" s="78" t="s">
        <v>24</v>
      </c>
      <c r="Y33" s="79" t="s">
        <v>70</v>
      </c>
      <c r="Z33" s="78" t="s">
        <v>24</v>
      </c>
      <c r="AA33" s="79" t="s">
        <v>70</v>
      </c>
      <c r="AB33" s="78" t="s">
        <v>24</v>
      </c>
      <c r="AC33" s="81" t="s">
        <v>70</v>
      </c>
      <c r="AD33" s="78" t="s">
        <v>24</v>
      </c>
    </row>
    <row r="34" spans="2:30" s="17" customFormat="1" ht="21" customHeight="1" x14ac:dyDescent="0.2">
      <c r="B34" s="389"/>
      <c r="C34" s="25">
        <v>29</v>
      </c>
      <c r="D34" s="45"/>
      <c r="E34" s="55" t="s">
        <v>301</v>
      </c>
      <c r="F34" s="61" t="s">
        <v>39</v>
      </c>
      <c r="G34" s="157"/>
      <c r="H34" s="42" t="s">
        <v>171</v>
      </c>
      <c r="I34" s="81"/>
      <c r="J34" s="78"/>
      <c r="K34" s="81"/>
      <c r="L34" s="78"/>
      <c r="M34" s="81"/>
      <c r="N34" s="78"/>
      <c r="O34" s="81"/>
      <c r="P34" s="78"/>
      <c r="Q34" s="81"/>
      <c r="R34" s="78"/>
      <c r="S34" s="333"/>
      <c r="T34" s="334"/>
      <c r="U34" s="81"/>
      <c r="V34" s="78"/>
      <c r="W34" s="81"/>
      <c r="X34" s="78"/>
      <c r="Y34" s="79"/>
      <c r="Z34" s="78"/>
      <c r="AA34" s="81"/>
      <c r="AB34" s="80"/>
      <c r="AC34" s="81"/>
      <c r="AD34" s="80"/>
    </row>
    <row r="35" spans="2:30" s="17" customFormat="1" ht="21" customHeight="1" x14ac:dyDescent="0.2">
      <c r="B35" s="389"/>
      <c r="C35" s="25">
        <v>30</v>
      </c>
      <c r="D35" s="45"/>
      <c r="E35" s="55" t="s">
        <v>77</v>
      </c>
      <c r="F35" s="62" t="s">
        <v>4</v>
      </c>
      <c r="G35" s="157"/>
      <c r="H35" s="42" t="s">
        <v>172</v>
      </c>
      <c r="I35" s="279"/>
      <c r="J35" s="246"/>
      <c r="K35" s="279"/>
      <c r="L35" s="246"/>
      <c r="M35" s="279"/>
      <c r="N35" s="246"/>
      <c r="O35" s="279"/>
      <c r="P35" s="246"/>
      <c r="Q35" s="279"/>
      <c r="R35" s="246"/>
      <c r="S35" s="340"/>
      <c r="T35" s="348"/>
      <c r="U35" s="317" t="s">
        <v>31</v>
      </c>
      <c r="V35" s="318" t="s">
        <v>24</v>
      </c>
      <c r="W35" s="279"/>
      <c r="X35" s="246"/>
      <c r="Y35" s="279"/>
      <c r="Z35" s="280"/>
      <c r="AA35" s="240"/>
      <c r="AB35" s="240"/>
      <c r="AC35" s="282"/>
      <c r="AD35" s="241"/>
    </row>
    <row r="36" spans="2:30" s="17" customFormat="1" ht="21" customHeight="1" x14ac:dyDescent="0.2">
      <c r="B36" s="389"/>
      <c r="C36" s="25">
        <v>31</v>
      </c>
      <c r="D36" s="45"/>
      <c r="E36" s="53" t="s">
        <v>302</v>
      </c>
      <c r="F36" s="63" t="s">
        <v>38</v>
      </c>
      <c r="G36" s="158"/>
      <c r="H36" s="43" t="s">
        <v>172</v>
      </c>
      <c r="I36" s="81"/>
      <c r="J36" s="78"/>
      <c r="K36" s="81"/>
      <c r="L36" s="78"/>
      <c r="M36" s="81" t="s">
        <v>69</v>
      </c>
      <c r="N36" s="78" t="s">
        <v>24</v>
      </c>
      <c r="O36" s="81"/>
      <c r="P36" s="78"/>
      <c r="Q36" s="311" t="s">
        <v>70</v>
      </c>
      <c r="R36" s="307" t="s">
        <v>24</v>
      </c>
      <c r="S36" s="79"/>
      <c r="T36" s="80"/>
      <c r="U36" s="242"/>
      <c r="V36" s="242"/>
      <c r="W36" s="81"/>
      <c r="X36" s="78"/>
      <c r="Y36" s="79"/>
      <c r="Z36" s="78"/>
      <c r="AA36" s="79" t="s">
        <v>70</v>
      </c>
      <c r="AB36" s="78" t="s">
        <v>24</v>
      </c>
      <c r="AC36" s="81"/>
      <c r="AD36" s="238"/>
    </row>
    <row r="37" spans="2:30" s="17" customFormat="1" ht="21" customHeight="1" x14ac:dyDescent="0.2">
      <c r="B37" s="389"/>
      <c r="C37" s="25">
        <v>32</v>
      </c>
      <c r="D37" s="45"/>
      <c r="E37" s="56" t="s">
        <v>156</v>
      </c>
      <c r="F37" s="63" t="s">
        <v>39</v>
      </c>
      <c r="G37" s="158"/>
      <c r="H37" s="116" t="s">
        <v>172</v>
      </c>
      <c r="I37" s="283"/>
      <c r="J37" s="243"/>
      <c r="K37" s="283"/>
      <c r="L37" s="243"/>
      <c r="M37" s="283"/>
      <c r="N37" s="243"/>
      <c r="O37" s="283"/>
      <c r="P37" s="243"/>
      <c r="Q37" s="283"/>
      <c r="R37" s="281"/>
      <c r="S37" s="122"/>
      <c r="T37" s="236"/>
      <c r="U37" s="122"/>
      <c r="V37" s="281"/>
      <c r="W37" s="283"/>
      <c r="X37" s="243"/>
      <c r="Y37" s="122"/>
      <c r="Z37" s="281"/>
      <c r="AA37" s="122"/>
      <c r="AB37" s="281"/>
      <c r="AC37" s="122"/>
      <c r="AD37" s="244"/>
    </row>
    <row r="38" spans="2:30" s="17" customFormat="1" ht="21" customHeight="1" x14ac:dyDescent="0.2">
      <c r="B38" s="389"/>
      <c r="C38" s="25">
        <v>33</v>
      </c>
      <c r="D38" s="45" t="s">
        <v>348</v>
      </c>
      <c r="E38" s="56" t="s">
        <v>158</v>
      </c>
      <c r="F38" s="63" t="s">
        <v>4</v>
      </c>
      <c r="G38" s="158"/>
      <c r="H38" s="43" t="s">
        <v>173</v>
      </c>
      <c r="I38" s="283"/>
      <c r="J38" s="281"/>
      <c r="K38" s="321"/>
      <c r="L38" s="314"/>
      <c r="M38" s="321" t="s">
        <v>69</v>
      </c>
      <c r="N38" s="314" t="s">
        <v>345</v>
      </c>
      <c r="O38" s="321"/>
      <c r="P38" s="314"/>
      <c r="Q38" s="321" t="s">
        <v>31</v>
      </c>
      <c r="R38" s="314" t="s">
        <v>345</v>
      </c>
      <c r="S38" s="342"/>
      <c r="T38" s="343"/>
      <c r="U38" s="321" t="s">
        <v>31</v>
      </c>
      <c r="V38" s="351" t="s">
        <v>24</v>
      </c>
      <c r="W38" s="283"/>
      <c r="X38" s="281"/>
      <c r="Y38" s="122"/>
      <c r="Z38" s="281"/>
      <c r="AA38" s="122" t="s">
        <v>70</v>
      </c>
      <c r="AB38" s="281" t="s">
        <v>24</v>
      </c>
      <c r="AC38" s="122"/>
      <c r="AD38" s="281"/>
    </row>
    <row r="39" spans="2:30" s="17" customFormat="1" ht="21" customHeight="1" x14ac:dyDescent="0.2">
      <c r="B39" s="389"/>
      <c r="C39" s="25">
        <v>34</v>
      </c>
      <c r="D39" s="45" t="s">
        <v>348</v>
      </c>
      <c r="E39" s="56" t="s">
        <v>157</v>
      </c>
      <c r="F39" s="63" t="s">
        <v>38</v>
      </c>
      <c r="G39" s="158"/>
      <c r="H39" s="43" t="s">
        <v>173</v>
      </c>
      <c r="I39" s="81"/>
      <c r="J39" s="78"/>
      <c r="K39" s="311"/>
      <c r="L39" s="307"/>
      <c r="M39" s="311" t="s">
        <v>69</v>
      </c>
      <c r="N39" s="307" t="s">
        <v>345</v>
      </c>
      <c r="O39" s="311"/>
      <c r="P39" s="307"/>
      <c r="Q39" s="311" t="s">
        <v>31</v>
      </c>
      <c r="R39" s="307" t="s">
        <v>345</v>
      </c>
      <c r="S39" s="81"/>
      <c r="T39" s="78"/>
      <c r="U39" s="81"/>
      <c r="V39" s="78"/>
      <c r="W39" s="81"/>
      <c r="X39" s="78"/>
      <c r="Y39" s="79"/>
      <c r="Z39" s="78"/>
      <c r="AA39" s="79"/>
      <c r="AB39" s="78"/>
      <c r="AC39" s="79"/>
      <c r="AD39" s="78"/>
    </row>
    <row r="40" spans="2:30" s="17" customFormat="1" ht="21" customHeight="1" x14ac:dyDescent="0.2">
      <c r="B40" s="389"/>
      <c r="C40" s="25">
        <v>35</v>
      </c>
      <c r="D40" s="45" t="s">
        <v>348</v>
      </c>
      <c r="E40" s="56" t="s">
        <v>234</v>
      </c>
      <c r="F40" s="63" t="s">
        <v>38</v>
      </c>
      <c r="G40" s="158"/>
      <c r="H40" s="43" t="s">
        <v>173</v>
      </c>
      <c r="I40" s="81"/>
      <c r="J40" s="78"/>
      <c r="K40" s="81"/>
      <c r="L40" s="78"/>
      <c r="M40" s="79"/>
      <c r="N40" s="78"/>
      <c r="O40" s="81"/>
      <c r="P40" s="78"/>
      <c r="Q40" s="81"/>
      <c r="R40" s="78"/>
      <c r="S40" s="81"/>
      <c r="T40" s="78"/>
      <c r="U40" s="81"/>
      <c r="V40" s="78"/>
      <c r="W40" s="81"/>
      <c r="X40" s="78"/>
      <c r="Y40" s="79"/>
      <c r="Z40" s="78"/>
      <c r="AA40" s="79"/>
      <c r="AB40" s="78"/>
      <c r="AC40" s="79" t="s">
        <v>70</v>
      </c>
      <c r="AD40" s="78" t="s">
        <v>24</v>
      </c>
    </row>
    <row r="41" spans="2:30" s="17" customFormat="1" ht="21" customHeight="1" x14ac:dyDescent="0.2">
      <c r="B41" s="389"/>
      <c r="C41" s="25">
        <v>36</v>
      </c>
      <c r="D41" s="45" t="s">
        <v>348</v>
      </c>
      <c r="E41" s="55" t="s">
        <v>159</v>
      </c>
      <c r="F41" s="61" t="s">
        <v>39</v>
      </c>
      <c r="G41" s="157"/>
      <c r="H41" s="42" t="s">
        <v>173</v>
      </c>
      <c r="I41" s="81"/>
      <c r="J41" s="78"/>
      <c r="K41" s="81"/>
      <c r="L41" s="78"/>
      <c r="M41" s="122"/>
      <c r="N41" s="281"/>
      <c r="O41" s="81"/>
      <c r="P41" s="78"/>
      <c r="Q41" s="81"/>
      <c r="R41" s="78"/>
      <c r="S41" s="81"/>
      <c r="T41" s="78"/>
      <c r="U41" s="81"/>
      <c r="V41" s="78"/>
      <c r="W41" s="81"/>
      <c r="X41" s="78"/>
      <c r="Y41" s="79"/>
      <c r="Z41" s="78"/>
      <c r="AA41" s="79"/>
      <c r="AB41" s="78"/>
      <c r="AC41" s="79"/>
      <c r="AD41" s="78"/>
    </row>
    <row r="42" spans="2:30" s="17" customFormat="1" ht="21" customHeight="1" x14ac:dyDescent="0.2">
      <c r="B42" s="389"/>
      <c r="C42" s="25">
        <v>37</v>
      </c>
      <c r="D42" s="45"/>
      <c r="E42" s="53"/>
      <c r="F42" s="61" t="s">
        <v>4</v>
      </c>
      <c r="G42" s="157"/>
      <c r="H42" s="42" t="s">
        <v>174</v>
      </c>
      <c r="I42" s="122"/>
      <c r="J42" s="281"/>
      <c r="K42" s="122"/>
      <c r="L42" s="281"/>
      <c r="M42" s="122"/>
      <c r="N42" s="281"/>
      <c r="O42" s="81"/>
      <c r="P42" s="78"/>
      <c r="Q42" s="81"/>
      <c r="R42" s="78"/>
      <c r="S42" s="81"/>
      <c r="T42" s="78"/>
      <c r="U42" s="81"/>
      <c r="V42" s="78"/>
      <c r="W42" s="81"/>
      <c r="X42" s="78"/>
      <c r="Y42" s="79"/>
      <c r="Z42" s="78"/>
      <c r="AA42" s="81"/>
      <c r="AB42" s="78"/>
      <c r="AC42" s="81"/>
      <c r="AD42" s="78"/>
    </row>
    <row r="43" spans="2:30" s="17" customFormat="1" ht="21" customHeight="1" x14ac:dyDescent="0.2">
      <c r="B43" s="389"/>
      <c r="C43" s="25">
        <v>38</v>
      </c>
      <c r="D43" s="45"/>
      <c r="E43" s="55"/>
      <c r="F43" s="64" t="s">
        <v>39</v>
      </c>
      <c r="G43" s="160"/>
      <c r="H43" s="42" t="s">
        <v>174</v>
      </c>
      <c r="I43" s="79"/>
      <c r="J43" s="78"/>
      <c r="K43" s="79"/>
      <c r="L43" s="78"/>
      <c r="M43" s="79"/>
      <c r="N43" s="78"/>
      <c r="O43" s="81"/>
      <c r="P43" s="78"/>
      <c r="Q43" s="81"/>
      <c r="R43" s="78"/>
      <c r="S43" s="81"/>
      <c r="T43" s="78"/>
      <c r="U43" s="81"/>
      <c r="V43" s="78"/>
      <c r="W43" s="81"/>
      <c r="X43" s="78"/>
      <c r="Y43" s="79"/>
      <c r="Z43" s="78"/>
      <c r="AA43" s="81"/>
      <c r="AB43" s="78"/>
      <c r="AC43" s="81"/>
      <c r="AD43" s="78"/>
    </row>
    <row r="44" spans="2:30" s="17" customFormat="1" ht="21" customHeight="1" x14ac:dyDescent="0.2">
      <c r="B44" s="389"/>
      <c r="C44" s="25">
        <v>39</v>
      </c>
      <c r="D44" s="45"/>
      <c r="E44" s="54" t="s">
        <v>126</v>
      </c>
      <c r="F44" s="61" t="s">
        <v>4</v>
      </c>
      <c r="G44" s="160"/>
      <c r="H44" s="42" t="s">
        <v>175</v>
      </c>
      <c r="I44" s="122" t="s">
        <v>338</v>
      </c>
      <c r="J44" s="281" t="s">
        <v>24</v>
      </c>
      <c r="K44" s="122"/>
      <c r="L44" s="281"/>
      <c r="M44" s="122" t="s">
        <v>69</v>
      </c>
      <c r="N44" s="281" t="s">
        <v>24</v>
      </c>
      <c r="O44" s="122" t="s">
        <v>338</v>
      </c>
      <c r="P44" s="281" t="s">
        <v>24</v>
      </c>
      <c r="Q44" s="122"/>
      <c r="R44" s="281"/>
      <c r="S44" s="310" t="s">
        <v>31</v>
      </c>
      <c r="T44" s="314" t="s">
        <v>24</v>
      </c>
      <c r="U44" s="122"/>
      <c r="V44" s="281"/>
      <c r="W44" s="81"/>
      <c r="X44" s="78"/>
      <c r="Y44" s="122" t="s">
        <v>70</v>
      </c>
      <c r="Z44" s="78" t="s">
        <v>24</v>
      </c>
      <c r="AA44" s="122" t="s">
        <v>70</v>
      </c>
      <c r="AB44" s="78" t="s">
        <v>24</v>
      </c>
      <c r="AC44" s="122"/>
      <c r="AD44" s="78"/>
    </row>
    <row r="45" spans="2:30" s="17" customFormat="1" ht="21" customHeight="1" x14ac:dyDescent="0.2">
      <c r="B45" s="389"/>
      <c r="C45" s="25">
        <v>40</v>
      </c>
      <c r="D45" s="45"/>
      <c r="E45" s="54" t="s">
        <v>336</v>
      </c>
      <c r="F45" s="61" t="s">
        <v>39</v>
      </c>
      <c r="G45" s="157"/>
      <c r="H45" s="42" t="s">
        <v>175</v>
      </c>
      <c r="I45" s="79"/>
      <c r="J45" s="78"/>
      <c r="K45" s="79"/>
      <c r="L45" s="78"/>
      <c r="M45" s="79"/>
      <c r="N45" s="78"/>
      <c r="O45" s="79"/>
      <c r="P45" s="78"/>
      <c r="Q45" s="306" t="s">
        <v>31</v>
      </c>
      <c r="R45" s="307" t="s">
        <v>24</v>
      </c>
      <c r="S45" s="79"/>
      <c r="T45" s="78"/>
      <c r="U45" s="306" t="s">
        <v>31</v>
      </c>
      <c r="V45" s="307" t="s">
        <v>24</v>
      </c>
      <c r="W45" s="81" t="s">
        <v>70</v>
      </c>
      <c r="X45" s="78" t="s">
        <v>24</v>
      </c>
      <c r="Y45" s="122"/>
      <c r="Z45" s="281"/>
      <c r="AA45" s="81"/>
      <c r="AB45" s="78"/>
      <c r="AC45" s="81"/>
      <c r="AD45" s="78"/>
    </row>
    <row r="46" spans="2:30" s="17" customFormat="1" ht="21" customHeight="1" x14ac:dyDescent="0.2">
      <c r="B46" s="389"/>
      <c r="C46" s="25">
        <v>41</v>
      </c>
      <c r="D46" s="45" t="s">
        <v>179</v>
      </c>
      <c r="E46" s="56" t="s">
        <v>160</v>
      </c>
      <c r="F46" s="61" t="s">
        <v>4</v>
      </c>
      <c r="G46" s="157"/>
      <c r="H46" s="42" t="s">
        <v>176</v>
      </c>
      <c r="I46" s="81"/>
      <c r="J46" s="78"/>
      <c r="K46" s="81"/>
      <c r="L46" s="78"/>
      <c r="M46" s="81" t="s">
        <v>69</v>
      </c>
      <c r="N46" s="78" t="s">
        <v>24</v>
      </c>
      <c r="O46" s="81" t="s">
        <v>338</v>
      </c>
      <c r="P46" s="78" t="s">
        <v>24</v>
      </c>
      <c r="Q46" s="306" t="s">
        <v>31</v>
      </c>
      <c r="R46" s="307" t="s">
        <v>24</v>
      </c>
      <c r="S46" s="79"/>
      <c r="T46" s="80"/>
      <c r="U46" s="306" t="s">
        <v>31</v>
      </c>
      <c r="V46" s="307" t="s">
        <v>24</v>
      </c>
      <c r="W46" s="81"/>
      <c r="X46" s="78"/>
      <c r="Y46" s="79"/>
      <c r="Z46" s="78"/>
      <c r="AA46" s="79"/>
      <c r="AB46" s="78"/>
      <c r="AC46" s="79" t="s">
        <v>31</v>
      </c>
      <c r="AD46" s="78" t="s">
        <v>24</v>
      </c>
    </row>
    <row r="47" spans="2:30" s="17" customFormat="1" ht="21" customHeight="1" x14ac:dyDescent="0.2">
      <c r="B47" s="389"/>
      <c r="C47" s="25">
        <v>42</v>
      </c>
      <c r="D47" s="45"/>
      <c r="E47" s="56" t="s">
        <v>303</v>
      </c>
      <c r="F47" s="63" t="s">
        <v>38</v>
      </c>
      <c r="G47" s="157"/>
      <c r="H47" s="42" t="s">
        <v>176</v>
      </c>
      <c r="I47" s="282"/>
      <c r="J47" s="280"/>
      <c r="K47" s="81"/>
      <c r="L47" s="78"/>
      <c r="M47" s="81"/>
      <c r="N47" s="78"/>
      <c r="O47" s="81"/>
      <c r="P47" s="78"/>
      <c r="Q47" s="79"/>
      <c r="R47" s="78"/>
      <c r="S47" s="306" t="s">
        <v>31</v>
      </c>
      <c r="T47" s="313" t="s">
        <v>24</v>
      </c>
      <c r="U47" s="79"/>
      <c r="V47" s="78"/>
      <c r="W47" s="81"/>
      <c r="X47" s="78"/>
      <c r="Y47" s="79"/>
      <c r="Z47" s="78"/>
      <c r="AA47" s="79"/>
      <c r="AB47" s="78"/>
      <c r="AC47" s="79"/>
      <c r="AD47" s="78"/>
    </row>
    <row r="48" spans="2:30" s="17" customFormat="1" ht="21" customHeight="1" x14ac:dyDescent="0.2">
      <c r="B48" s="389"/>
      <c r="C48" s="25">
        <v>43</v>
      </c>
      <c r="D48" s="45"/>
      <c r="E48" s="56" t="s">
        <v>161</v>
      </c>
      <c r="F48" s="61" t="s">
        <v>39</v>
      </c>
      <c r="G48" s="161"/>
      <c r="H48" s="42" t="s">
        <v>176</v>
      </c>
      <c r="I48" s="97"/>
      <c r="J48" s="84"/>
      <c r="K48" s="97"/>
      <c r="L48" s="84"/>
      <c r="M48" s="97"/>
      <c r="N48" s="84"/>
      <c r="O48" s="97"/>
      <c r="P48" s="84"/>
      <c r="Q48" s="98"/>
      <c r="R48" s="84"/>
      <c r="S48" s="98"/>
      <c r="T48" s="245"/>
      <c r="U48" s="98"/>
      <c r="V48" s="84"/>
      <c r="W48" s="97"/>
      <c r="X48" s="84"/>
      <c r="Y48" s="98"/>
      <c r="Z48" s="84"/>
      <c r="AA48" s="98"/>
      <c r="AB48" s="84"/>
      <c r="AC48" s="98"/>
      <c r="AD48" s="84"/>
    </row>
    <row r="49" spans="2:30" s="17" customFormat="1" ht="21" customHeight="1" x14ac:dyDescent="0.2">
      <c r="B49" s="390"/>
      <c r="C49" s="394" t="s">
        <v>14</v>
      </c>
      <c r="D49" s="395"/>
      <c r="E49" s="395"/>
      <c r="F49" s="395"/>
      <c r="G49" s="395"/>
      <c r="H49" s="396"/>
      <c r="I49" s="392">
        <f>COUNTIF(I7:I48,"仙")</f>
        <v>0</v>
      </c>
      <c r="J49" s="397"/>
      <c r="K49" s="392">
        <f>COUNTIF(K7:K48,"仙")</f>
        <v>0</v>
      </c>
      <c r="L49" s="397"/>
      <c r="M49" s="392">
        <f>COUNTIF(M7:M48,"仙")</f>
        <v>0</v>
      </c>
      <c r="N49" s="397"/>
      <c r="O49" s="392">
        <f>COUNTIF(O7:O48,"仙")</f>
        <v>2</v>
      </c>
      <c r="P49" s="397"/>
      <c r="Q49" s="392">
        <f>COUNTIF(Q7:Q48,"仙")</f>
        <v>8</v>
      </c>
      <c r="R49" s="397"/>
      <c r="S49" s="392">
        <f>COUNTIF(S7:S48,"仙")</f>
        <v>6</v>
      </c>
      <c r="T49" s="397"/>
      <c r="U49" s="392">
        <f>COUNTIF(U7:U48,"仙")</f>
        <v>7</v>
      </c>
      <c r="V49" s="397"/>
      <c r="W49" s="392">
        <f>COUNTIF(W7:W48,"仙")</f>
        <v>2</v>
      </c>
      <c r="X49" s="397"/>
      <c r="Y49" s="392">
        <f>COUNTIF(Y7:Y48,"仙")</f>
        <v>0</v>
      </c>
      <c r="Z49" s="397"/>
      <c r="AA49" s="392">
        <f>COUNTIF(AA7:AA48,"仙")</f>
        <v>0</v>
      </c>
      <c r="AB49" s="397"/>
      <c r="AC49" s="392">
        <f>COUNTIF(AC7:AC48,"仙")</f>
        <v>1</v>
      </c>
      <c r="AD49" s="397"/>
    </row>
    <row r="50" spans="2:30" s="17" customFormat="1" ht="21" customHeight="1" x14ac:dyDescent="0.2">
      <c r="B50" s="390"/>
      <c r="C50" s="400" t="s">
        <v>15</v>
      </c>
      <c r="D50" s="401"/>
      <c r="E50" s="401"/>
      <c r="F50" s="401"/>
      <c r="G50" s="401"/>
      <c r="H50" s="402"/>
      <c r="I50" s="392">
        <f>COUNTIF(I7:I48,"石")</f>
        <v>0</v>
      </c>
      <c r="J50" s="397"/>
      <c r="K50" s="392">
        <f t="shared" ref="K50" si="0">COUNTIF(K7:K48,"石")</f>
        <v>0</v>
      </c>
      <c r="L50" s="397"/>
      <c r="M50" s="392">
        <f t="shared" ref="M50" si="1">COUNTIF(M7:M48,"石")</f>
        <v>0</v>
      </c>
      <c r="N50" s="397"/>
      <c r="O50" s="392">
        <f t="shared" ref="O50" si="2">COUNTIF(O7:O48,"石")</f>
        <v>0</v>
      </c>
      <c r="P50" s="397"/>
      <c r="Q50" s="392">
        <f t="shared" ref="Q50" si="3">COUNTIF(Q7:Q48,"石")</f>
        <v>8</v>
      </c>
      <c r="R50" s="397"/>
      <c r="S50" s="392">
        <f t="shared" ref="S50" si="4">COUNTIF(S7:S48,"石")</f>
        <v>0</v>
      </c>
      <c r="T50" s="397"/>
      <c r="U50" s="392">
        <f t="shared" ref="U50" si="5">COUNTIF(U7:U48,"石")</f>
        <v>0</v>
      </c>
      <c r="V50" s="397"/>
      <c r="W50" s="392">
        <f t="shared" ref="W50" si="6">COUNTIF(W7:W48,"石")</f>
        <v>4</v>
      </c>
      <c r="X50" s="397"/>
      <c r="Y50" s="392">
        <f t="shared" ref="Y50" si="7">COUNTIF(Y7:Y48,"石")</f>
        <v>7</v>
      </c>
      <c r="Z50" s="397"/>
      <c r="AA50" s="392">
        <f t="shared" ref="AA50" si="8">COUNTIF(AA7:AA48,"石")</f>
        <v>7</v>
      </c>
      <c r="AB50" s="397"/>
      <c r="AC50" s="392">
        <f t="shared" ref="AC50" si="9">COUNTIF(AC7:AC48,"石")</f>
        <v>6</v>
      </c>
      <c r="AD50" s="397"/>
    </row>
    <row r="51" spans="2:30" s="17" customFormat="1" ht="21" customHeight="1" x14ac:dyDescent="0.2">
      <c r="B51" s="390"/>
      <c r="C51" s="400" t="s">
        <v>334</v>
      </c>
      <c r="D51" s="401"/>
      <c r="E51" s="401"/>
      <c r="F51" s="401"/>
      <c r="G51" s="401"/>
      <c r="H51" s="402"/>
      <c r="I51" s="392">
        <f>COUNTIF(I7:I48,"利")</f>
        <v>5</v>
      </c>
      <c r="J51" s="397"/>
      <c r="K51" s="392">
        <f t="shared" ref="K51" si="10">COUNTIF(K7:K48,"利")</f>
        <v>0</v>
      </c>
      <c r="L51" s="397"/>
      <c r="M51" s="392">
        <f t="shared" ref="M51" si="11">COUNTIF(M7:M48,"利")</f>
        <v>6</v>
      </c>
      <c r="N51" s="397"/>
      <c r="O51" s="392">
        <f t="shared" ref="O51" si="12">COUNTIF(O7:O48,"利")</f>
        <v>8</v>
      </c>
      <c r="P51" s="397"/>
      <c r="Q51" s="392">
        <f t="shared" ref="Q51" si="13">COUNTIF(Q7:Q48,"利")</f>
        <v>0</v>
      </c>
      <c r="R51" s="397"/>
      <c r="S51" s="392">
        <f t="shared" ref="S51" si="14">COUNTIF(S7:S48,"利")</f>
        <v>0</v>
      </c>
      <c r="T51" s="397"/>
      <c r="U51" s="392">
        <f t="shared" ref="U51" si="15">COUNTIF(U7:U48,"利")</f>
        <v>0</v>
      </c>
      <c r="V51" s="397"/>
      <c r="W51" s="392">
        <f t="shared" ref="W51" si="16">COUNTIF(W7:W48,"利")</f>
        <v>0</v>
      </c>
      <c r="X51" s="397"/>
      <c r="Y51" s="392">
        <f t="shared" ref="Y51" si="17">COUNTIF(Y7:Y48,"利")</f>
        <v>0</v>
      </c>
      <c r="Z51" s="397"/>
      <c r="AA51" s="392">
        <f t="shared" ref="AA51" si="18">COUNTIF(AA7:AA48,"利")</f>
        <v>0</v>
      </c>
      <c r="AB51" s="397"/>
      <c r="AC51" s="392">
        <f t="shared" ref="AC51" si="19">COUNTIF(AC7:AC48,"利")</f>
        <v>0</v>
      </c>
      <c r="AD51" s="397"/>
    </row>
    <row r="52" spans="2:30" s="17" customFormat="1" ht="21" customHeight="1" x14ac:dyDescent="0.2">
      <c r="B52" s="390"/>
      <c r="C52" s="368" t="s">
        <v>32</v>
      </c>
      <c r="D52" s="369"/>
      <c r="E52" s="369"/>
      <c r="F52" s="369"/>
      <c r="G52" s="369"/>
      <c r="H52" s="370"/>
      <c r="I52" s="392">
        <f>COUNTIF(I7:I48,"鹿")</f>
        <v>0</v>
      </c>
      <c r="J52" s="397"/>
      <c r="K52" s="392">
        <f t="shared" ref="K52" si="20">COUNTIF(K7:K48,"鹿")</f>
        <v>0</v>
      </c>
      <c r="L52" s="397"/>
      <c r="M52" s="392">
        <f t="shared" ref="M52" si="21">COUNTIF(M7:M48,"鹿")</f>
        <v>9</v>
      </c>
      <c r="N52" s="397"/>
      <c r="O52" s="392">
        <f t="shared" ref="O52" si="22">COUNTIF(O7:O48,"鹿")</f>
        <v>0</v>
      </c>
      <c r="P52" s="397"/>
      <c r="Q52" s="392">
        <f t="shared" ref="Q52" si="23">COUNTIF(Q7:Q48,"鹿")</f>
        <v>0</v>
      </c>
      <c r="R52" s="397"/>
      <c r="S52" s="392">
        <f t="shared" ref="S52" si="24">COUNTIF(S7:S48,"鹿")</f>
        <v>0</v>
      </c>
      <c r="T52" s="397"/>
      <c r="U52" s="392">
        <f t="shared" ref="U52" si="25">COUNTIF(U7:U48,"鹿")</f>
        <v>0</v>
      </c>
      <c r="V52" s="397"/>
      <c r="W52" s="392">
        <f t="shared" ref="W52" si="26">COUNTIF(W7:W48,"鹿")</f>
        <v>0</v>
      </c>
      <c r="X52" s="397"/>
      <c r="Y52" s="392">
        <f t="shared" ref="Y52" si="27">COUNTIF(Y7:Y48,"鹿")</f>
        <v>0</v>
      </c>
      <c r="Z52" s="397"/>
      <c r="AA52" s="392">
        <f t="shared" ref="AA52" si="28">COUNTIF(AA7:AA48,"鹿")</f>
        <v>0</v>
      </c>
      <c r="AB52" s="397"/>
      <c r="AC52" s="392">
        <f t="shared" ref="AC52" si="29">COUNTIF(AC7:AC48,"鹿")</f>
        <v>0</v>
      </c>
      <c r="AD52" s="397"/>
    </row>
    <row r="53" spans="2:30" s="17" customFormat="1" ht="21" customHeight="1" x14ac:dyDescent="0.2">
      <c r="B53" s="391"/>
      <c r="C53" s="49" t="s">
        <v>16</v>
      </c>
      <c r="D53" s="50"/>
      <c r="E53" s="50"/>
      <c r="F53" s="50"/>
      <c r="G53" s="50"/>
      <c r="H53" s="51"/>
      <c r="I53" s="392">
        <f>SUM(I49:I52)</f>
        <v>5</v>
      </c>
      <c r="J53" s="393"/>
      <c r="K53" s="392">
        <f t="shared" ref="K53" si="30">SUM(K49:K52)</f>
        <v>0</v>
      </c>
      <c r="L53" s="393"/>
      <c r="M53" s="392">
        <f t="shared" ref="M53" si="31">SUM(M49:M52)</f>
        <v>15</v>
      </c>
      <c r="N53" s="393"/>
      <c r="O53" s="392">
        <f t="shared" ref="O53" si="32">SUM(O49:O52)</f>
        <v>10</v>
      </c>
      <c r="P53" s="393"/>
      <c r="Q53" s="392">
        <f t="shared" ref="Q53" si="33">SUM(Q49:Q52)</f>
        <v>16</v>
      </c>
      <c r="R53" s="393"/>
      <c r="S53" s="392">
        <f t="shared" ref="S53" si="34">SUM(S49:S52)</f>
        <v>6</v>
      </c>
      <c r="T53" s="393"/>
      <c r="U53" s="392">
        <f t="shared" ref="U53" si="35">SUM(U49:U52)</f>
        <v>7</v>
      </c>
      <c r="V53" s="393"/>
      <c r="W53" s="392">
        <f t="shared" ref="W53" si="36">SUM(W49:W52)</f>
        <v>6</v>
      </c>
      <c r="X53" s="393"/>
      <c r="Y53" s="392">
        <f t="shared" ref="Y53" si="37">SUM(Y49:Y52)</f>
        <v>7</v>
      </c>
      <c r="Z53" s="393"/>
      <c r="AA53" s="392">
        <f t="shared" ref="AA53" si="38">SUM(AA49:AA52)</f>
        <v>7</v>
      </c>
      <c r="AB53" s="393"/>
      <c r="AC53" s="392">
        <f t="shared" ref="AC53" si="39">SUM(AC49:AC52)</f>
        <v>7</v>
      </c>
      <c r="AD53" s="393"/>
    </row>
    <row r="54" spans="2:30" s="17" customFormat="1" ht="18.75" customHeight="1" x14ac:dyDescent="0.2">
      <c r="H54" s="28" t="s">
        <v>19</v>
      </c>
      <c r="I54" s="392">
        <f>COUNTIF(J7:J48,"○")</f>
        <v>4</v>
      </c>
      <c r="J54" s="397"/>
      <c r="K54" s="392">
        <f>COUNTIF(L7:L48,"○")</f>
        <v>0</v>
      </c>
      <c r="L54" s="397"/>
      <c r="M54" s="392">
        <f>COUNTIF(N7:N48,"○")</f>
        <v>10</v>
      </c>
      <c r="N54" s="397"/>
      <c r="O54" s="392">
        <f>COUNTIF(P7:P48,"○")</f>
        <v>9</v>
      </c>
      <c r="P54" s="397"/>
      <c r="Q54" s="392">
        <f>COUNTIF(R7:R48,"○")</f>
        <v>8</v>
      </c>
      <c r="R54" s="397"/>
      <c r="S54" s="392">
        <f>COUNTIF(T7:T48,"○")</f>
        <v>6</v>
      </c>
      <c r="T54" s="397"/>
      <c r="U54" s="392">
        <f>COUNTIF(V7:V48,"○")</f>
        <v>7</v>
      </c>
      <c r="V54" s="397"/>
      <c r="W54" s="392">
        <f>COUNTIF(X7:X48,"○")</f>
        <v>6</v>
      </c>
      <c r="X54" s="397"/>
      <c r="Y54" s="392">
        <f>COUNTIF(Z7:Z48,"○")</f>
        <v>7</v>
      </c>
      <c r="Z54" s="397"/>
      <c r="AA54" s="392">
        <f>COUNTIF(AB7:AB48,"○")</f>
        <v>7</v>
      </c>
      <c r="AB54" s="397"/>
      <c r="AC54" s="392">
        <f>COUNTIF(AD7:AD48,"○")</f>
        <v>7</v>
      </c>
      <c r="AD54" s="397"/>
    </row>
    <row r="55" spans="2:30" s="17" customFormat="1" ht="18.75" customHeight="1" x14ac:dyDescent="0.2">
      <c r="H55" s="28" t="s">
        <v>20</v>
      </c>
      <c r="I55" s="392">
        <f>COUNTIF(J8:J49,"◎")</f>
        <v>1</v>
      </c>
      <c r="J55" s="397"/>
      <c r="K55" s="392">
        <f>COUNTIF(L8:L49,"◎")</f>
        <v>0</v>
      </c>
      <c r="L55" s="397"/>
      <c r="M55" s="392">
        <f>COUNTIF(N8:N49,"◎")</f>
        <v>5</v>
      </c>
      <c r="N55" s="397"/>
      <c r="O55" s="392">
        <f>COUNTIF(P8:P49,"◎")</f>
        <v>1</v>
      </c>
      <c r="P55" s="397"/>
      <c r="Q55" s="392">
        <f>COUNTIF(R8:R49,"◎")</f>
        <v>8</v>
      </c>
      <c r="R55" s="397"/>
      <c r="S55" s="392">
        <f>COUNTIF(T8:T49,"◎")</f>
        <v>0</v>
      </c>
      <c r="T55" s="397"/>
      <c r="U55" s="392">
        <f>COUNTIF(V8:V49,"◎")</f>
        <v>0</v>
      </c>
      <c r="V55" s="397"/>
      <c r="W55" s="392">
        <f>COUNTIF(X8:X49,"◎")</f>
        <v>0</v>
      </c>
      <c r="X55" s="397"/>
      <c r="Y55" s="392">
        <f>COUNTIF(Z8:Z49,"◎")</f>
        <v>0</v>
      </c>
      <c r="Z55" s="397"/>
      <c r="AA55" s="392">
        <f>COUNTIF(AB8:AB49,"◎")</f>
        <v>0</v>
      </c>
      <c r="AB55" s="397"/>
      <c r="AC55" s="392">
        <f>COUNTIF(AD8:AD49,"◎")</f>
        <v>0</v>
      </c>
      <c r="AD55" s="397"/>
    </row>
    <row r="56" spans="2:30" s="17" customFormat="1" ht="18.75" customHeight="1" x14ac:dyDescent="0.2">
      <c r="H56" s="28" t="s">
        <v>21</v>
      </c>
      <c r="I56" s="392">
        <f>COUNTIF(J9:J50,"△")</f>
        <v>0</v>
      </c>
      <c r="J56" s="397"/>
      <c r="K56" s="392">
        <f>COUNTIF(L9:L50,"△")</f>
        <v>0</v>
      </c>
      <c r="L56" s="397"/>
      <c r="M56" s="392">
        <f>COUNTIF(N9:N50,"△")</f>
        <v>0</v>
      </c>
      <c r="N56" s="397"/>
      <c r="O56" s="392">
        <f>COUNTIF(P9:P50,"△")</f>
        <v>0</v>
      </c>
      <c r="P56" s="397"/>
      <c r="Q56" s="392">
        <f>COUNTIF(R9:R50,"△")</f>
        <v>0</v>
      </c>
      <c r="R56" s="397"/>
      <c r="S56" s="392">
        <f>COUNTIF(T9:T50,"△")</f>
        <v>0</v>
      </c>
      <c r="T56" s="397"/>
      <c r="U56" s="392">
        <f>COUNTIF(V9:V50,"△")</f>
        <v>0</v>
      </c>
      <c r="V56" s="397"/>
      <c r="W56" s="392">
        <f>COUNTIF(X9:X50,"△")</f>
        <v>0</v>
      </c>
      <c r="X56" s="397"/>
      <c r="Y56" s="392">
        <f>COUNTIF(Z9:Z50,"△")</f>
        <v>0</v>
      </c>
      <c r="Z56" s="397"/>
      <c r="AA56" s="392">
        <f>COUNTIF(AB9:AB50,"△")</f>
        <v>0</v>
      </c>
      <c r="AB56" s="397"/>
      <c r="AC56" s="392">
        <f>COUNTIF(AD9:AD50,"△")</f>
        <v>0</v>
      </c>
      <c r="AD56" s="397"/>
    </row>
    <row r="57" spans="2:30" s="17" customFormat="1" ht="18.75" customHeight="1" x14ac:dyDescent="0.2">
      <c r="H57" s="28" t="s">
        <v>22</v>
      </c>
      <c r="I57" s="392">
        <f>COUNTIF(J10:J52,"▽")</f>
        <v>0</v>
      </c>
      <c r="J57" s="397"/>
      <c r="K57" s="392">
        <f>COUNTIF(L10:L52,"▽")</f>
        <v>0</v>
      </c>
      <c r="L57" s="397"/>
      <c r="M57" s="392">
        <f>COUNTIF(N10:N52,"▽")</f>
        <v>0</v>
      </c>
      <c r="N57" s="397"/>
      <c r="O57" s="392">
        <f>COUNTIF(P10:P52,"▽")</f>
        <v>0</v>
      </c>
      <c r="P57" s="397"/>
      <c r="Q57" s="392">
        <f>COUNTIF(R10:R52,"▽")</f>
        <v>0</v>
      </c>
      <c r="R57" s="397"/>
      <c r="S57" s="392">
        <f>COUNTIF(T10:T52,"▽")</f>
        <v>0</v>
      </c>
      <c r="T57" s="397"/>
      <c r="U57" s="392">
        <f>COUNTIF(V10:V52,"▽")</f>
        <v>0</v>
      </c>
      <c r="V57" s="397"/>
      <c r="W57" s="392">
        <f>COUNTIF(X10:X52,"▽")</f>
        <v>0</v>
      </c>
      <c r="X57" s="397"/>
      <c r="Y57" s="392">
        <f>COUNTIF(Z10:Z52,"▽")</f>
        <v>0</v>
      </c>
      <c r="Z57" s="397"/>
      <c r="AA57" s="392">
        <f>COUNTIF(AB10:AB52,"▽")</f>
        <v>0</v>
      </c>
      <c r="AB57" s="397"/>
      <c r="AC57" s="392">
        <f t="shared" ref="AC57" si="40">COUNTIF(AD10:AD52,"▽")</f>
        <v>0</v>
      </c>
      <c r="AD57" s="397"/>
    </row>
    <row r="58" spans="2:30" s="17" customFormat="1" x14ac:dyDescent="0.2">
      <c r="I58" s="371"/>
      <c r="J58" s="372"/>
      <c r="K58" s="371"/>
      <c r="L58" s="372"/>
      <c r="M58" s="371"/>
      <c r="N58" s="372"/>
      <c r="O58" s="373"/>
      <c r="P58" s="374"/>
      <c r="Q58" s="371"/>
      <c r="R58" s="372"/>
      <c r="S58" s="373"/>
      <c r="T58" s="374"/>
      <c r="U58" s="373"/>
      <c r="V58" s="374"/>
      <c r="W58" s="371"/>
      <c r="X58" s="372"/>
      <c r="Y58" s="371"/>
      <c r="Z58" s="372"/>
      <c r="AA58" s="373"/>
      <c r="AB58" s="374"/>
      <c r="AC58" s="373"/>
      <c r="AD58" s="374"/>
    </row>
    <row r="59" spans="2:30" x14ac:dyDescent="0.2">
      <c r="I59" s="371"/>
      <c r="J59" s="372"/>
      <c r="K59" s="371"/>
      <c r="L59" s="372"/>
      <c r="M59" s="371"/>
      <c r="N59" s="372"/>
      <c r="O59" s="373"/>
      <c r="P59" s="374"/>
      <c r="Q59" s="371"/>
      <c r="R59" s="372"/>
      <c r="S59" s="373"/>
      <c r="T59" s="374"/>
      <c r="U59" s="373"/>
      <c r="V59" s="374"/>
      <c r="W59" s="371"/>
      <c r="X59" s="372"/>
      <c r="Y59" s="371"/>
      <c r="Z59" s="372"/>
      <c r="AA59" s="373"/>
      <c r="AB59" s="374"/>
      <c r="AC59" s="373"/>
      <c r="AD59" s="374"/>
    </row>
    <row r="60" spans="2:30" x14ac:dyDescent="0.2">
      <c r="I60" s="371"/>
      <c r="J60" s="372"/>
      <c r="K60" s="371"/>
      <c r="L60" s="372"/>
      <c r="M60" s="371"/>
      <c r="N60" s="372"/>
      <c r="O60" s="373"/>
      <c r="P60" s="374"/>
      <c r="Q60" s="371"/>
      <c r="R60" s="372"/>
      <c r="S60" s="373"/>
      <c r="T60" s="374"/>
      <c r="U60" s="373"/>
      <c r="V60" s="374"/>
      <c r="W60" s="371"/>
      <c r="X60" s="372"/>
      <c r="Y60" s="371"/>
      <c r="Z60" s="372"/>
      <c r="AA60" s="373"/>
      <c r="AB60" s="374"/>
      <c r="AC60" s="373"/>
      <c r="AD60" s="374"/>
    </row>
    <row r="61" spans="2:30" x14ac:dyDescent="0.2">
      <c r="I61" s="371"/>
      <c r="J61" s="372"/>
      <c r="K61" s="371"/>
      <c r="L61" s="372"/>
      <c r="M61" s="371"/>
      <c r="N61" s="372"/>
      <c r="O61" s="373"/>
      <c r="P61" s="374"/>
      <c r="Q61" s="371"/>
      <c r="R61" s="372"/>
      <c r="S61" s="373"/>
      <c r="T61" s="374"/>
      <c r="U61" s="373"/>
      <c r="V61" s="374"/>
      <c r="W61" s="371"/>
      <c r="X61" s="372"/>
      <c r="Y61" s="371"/>
      <c r="Z61" s="372"/>
      <c r="AA61" s="373"/>
      <c r="AB61" s="374"/>
      <c r="AC61" s="373"/>
      <c r="AD61" s="374"/>
    </row>
    <row r="62" spans="2:30" x14ac:dyDescent="0.2">
      <c r="I62" s="392"/>
      <c r="J62" s="393"/>
      <c r="K62" s="398"/>
      <c r="L62" s="399"/>
      <c r="M62" s="392"/>
      <c r="N62" s="393"/>
      <c r="O62" s="405"/>
      <c r="P62" s="406"/>
      <c r="Q62" s="392"/>
      <c r="R62" s="393"/>
      <c r="S62" s="405"/>
      <c r="T62" s="406"/>
      <c r="U62" s="403"/>
      <c r="V62" s="404"/>
      <c r="W62" s="398"/>
      <c r="X62" s="399"/>
      <c r="Y62" s="392"/>
      <c r="Z62" s="393"/>
      <c r="AA62" s="405"/>
      <c r="AB62" s="406"/>
      <c r="AC62" s="405"/>
      <c r="AD62" s="406"/>
    </row>
    <row r="63" spans="2:30" x14ac:dyDescent="0.2">
      <c r="I63" s="17"/>
      <c r="J63" s="17"/>
      <c r="K63" s="17"/>
      <c r="L63" s="17"/>
      <c r="M63" s="17"/>
      <c r="N63" s="17"/>
      <c r="O63" s="117"/>
      <c r="P63" s="117"/>
      <c r="Q63" s="17"/>
      <c r="R63" s="17"/>
      <c r="S63" s="117"/>
      <c r="T63" s="117"/>
      <c r="U63" s="117"/>
      <c r="V63" s="117"/>
      <c r="W63" s="17"/>
      <c r="X63" s="17"/>
      <c r="Y63" s="17"/>
      <c r="Z63" s="17"/>
      <c r="AA63" s="117"/>
      <c r="AB63" s="117"/>
      <c r="AC63" s="117"/>
      <c r="AD63" s="117"/>
    </row>
    <row r="64" spans="2:30" x14ac:dyDescent="0.2">
      <c r="I64" s="17"/>
      <c r="J64" s="17"/>
      <c r="K64" s="17"/>
      <c r="L64" s="17"/>
      <c r="M64" s="17"/>
      <c r="N64" s="17"/>
      <c r="O64" s="117"/>
      <c r="P64" s="117"/>
      <c r="Q64" s="17"/>
      <c r="R64" s="17"/>
      <c r="S64" s="117"/>
      <c r="T64" s="117"/>
      <c r="U64" s="117"/>
      <c r="V64" s="117"/>
      <c r="W64" s="17"/>
      <c r="X64" s="17"/>
      <c r="Y64" s="17"/>
      <c r="Z64" s="17"/>
      <c r="AA64" s="117"/>
      <c r="AB64" s="117"/>
      <c r="AC64" s="117"/>
      <c r="AD64" s="117"/>
    </row>
    <row r="65" spans="9:30" x14ac:dyDescent="0.2">
      <c r="I65" s="17"/>
      <c r="J65" s="17"/>
      <c r="K65" s="17"/>
      <c r="L65" s="17"/>
      <c r="M65" s="17"/>
      <c r="N65" s="17"/>
      <c r="O65" s="117"/>
      <c r="P65" s="117"/>
      <c r="Q65" s="17"/>
      <c r="R65" s="17"/>
      <c r="S65" s="117"/>
      <c r="T65" s="117"/>
      <c r="U65" s="117"/>
      <c r="V65" s="117"/>
      <c r="W65" s="17"/>
      <c r="X65" s="17"/>
      <c r="Y65" s="17"/>
      <c r="Z65" s="17"/>
      <c r="AA65" s="117"/>
      <c r="AB65" s="117"/>
      <c r="AC65" s="117"/>
      <c r="AD65" s="117"/>
    </row>
    <row r="66" spans="9:30" x14ac:dyDescent="0.2">
      <c r="I66" s="17"/>
      <c r="J66" s="17"/>
      <c r="K66" s="17"/>
      <c r="L66" s="17"/>
      <c r="M66" s="17"/>
      <c r="N66" s="17"/>
      <c r="O66" s="117"/>
      <c r="P66" s="117"/>
      <c r="Q66" s="17"/>
      <c r="R66" s="17"/>
      <c r="S66" s="117"/>
      <c r="T66" s="117"/>
      <c r="U66" s="117"/>
      <c r="V66" s="117"/>
      <c r="W66" s="17"/>
      <c r="X66" s="17"/>
      <c r="Y66" s="17"/>
      <c r="Z66" s="17"/>
      <c r="AA66" s="117"/>
      <c r="AB66" s="117"/>
      <c r="AC66" s="117"/>
      <c r="AD66" s="117"/>
    </row>
    <row r="67" spans="9:30" x14ac:dyDescent="0.2">
      <c r="I67" s="17"/>
      <c r="J67" s="17"/>
      <c r="K67" s="17"/>
      <c r="L67" s="17"/>
      <c r="M67" s="17"/>
      <c r="N67" s="17"/>
      <c r="O67" s="117"/>
      <c r="P67" s="117"/>
      <c r="Q67" s="17"/>
      <c r="R67" s="17"/>
      <c r="S67" s="117"/>
      <c r="T67" s="117"/>
      <c r="U67" s="117"/>
      <c r="V67" s="117"/>
      <c r="W67" s="17"/>
      <c r="X67" s="17"/>
      <c r="Y67" s="17"/>
      <c r="Z67" s="17"/>
      <c r="AA67" s="117"/>
      <c r="AB67" s="117"/>
      <c r="AC67" s="117"/>
      <c r="AD67" s="117"/>
    </row>
  </sheetData>
  <mergeCells count="194">
    <mergeCell ref="AC52:AD52"/>
    <mergeCell ref="AC53:AD53"/>
    <mergeCell ref="AA61:AB61"/>
    <mergeCell ref="AC61:AD61"/>
    <mergeCell ref="AA59:AB59"/>
    <mergeCell ref="AC59:AD59"/>
    <mergeCell ref="AA60:AB60"/>
    <mergeCell ref="AC60:AD60"/>
    <mergeCell ref="AA57:AB57"/>
    <mergeCell ref="AC57:AD57"/>
    <mergeCell ref="AA58:AB58"/>
    <mergeCell ref="AC58:AD58"/>
    <mergeCell ref="AA55:AB55"/>
    <mergeCell ref="AC55:AD55"/>
    <mergeCell ref="AA56:AB56"/>
    <mergeCell ref="AC56:AD56"/>
    <mergeCell ref="AA53:AB53"/>
    <mergeCell ref="AA62:AB62"/>
    <mergeCell ref="AC62:AD62"/>
    <mergeCell ref="I61:J61"/>
    <mergeCell ref="K61:L61"/>
    <mergeCell ref="M61:N61"/>
    <mergeCell ref="O61:P61"/>
    <mergeCell ref="Q61:R61"/>
    <mergeCell ref="S61:T61"/>
    <mergeCell ref="U61:V61"/>
    <mergeCell ref="W61:X61"/>
    <mergeCell ref="Y61:Z61"/>
    <mergeCell ref="I62:J62"/>
    <mergeCell ref="K62:L62"/>
    <mergeCell ref="M62:N62"/>
    <mergeCell ref="O62:P62"/>
    <mergeCell ref="Q62:R62"/>
    <mergeCell ref="S62:T62"/>
    <mergeCell ref="U62:V62"/>
    <mergeCell ref="W62:X62"/>
    <mergeCell ref="Y62:Z62"/>
    <mergeCell ref="I60:J60"/>
    <mergeCell ref="K60:L60"/>
    <mergeCell ref="M60:N60"/>
    <mergeCell ref="O60:P60"/>
    <mergeCell ref="Q60:R60"/>
    <mergeCell ref="S60:T60"/>
    <mergeCell ref="U60:V60"/>
    <mergeCell ref="W60:X60"/>
    <mergeCell ref="Y60:Z60"/>
    <mergeCell ref="I59:J59"/>
    <mergeCell ref="K59:L59"/>
    <mergeCell ref="M59:N59"/>
    <mergeCell ref="O59:P59"/>
    <mergeCell ref="Q59:R59"/>
    <mergeCell ref="S59:T59"/>
    <mergeCell ref="U59:V59"/>
    <mergeCell ref="W59:X59"/>
    <mergeCell ref="Y59:Z59"/>
    <mergeCell ref="I58:J58"/>
    <mergeCell ref="K58:L58"/>
    <mergeCell ref="M58:N58"/>
    <mergeCell ref="O58:P58"/>
    <mergeCell ref="Q58:R58"/>
    <mergeCell ref="S58:T58"/>
    <mergeCell ref="U58:V58"/>
    <mergeCell ref="W58:X58"/>
    <mergeCell ref="Y58:Z58"/>
    <mergeCell ref="I57:J57"/>
    <mergeCell ref="K57:L57"/>
    <mergeCell ref="M57:N57"/>
    <mergeCell ref="O57:P57"/>
    <mergeCell ref="Q57:R57"/>
    <mergeCell ref="S57:T57"/>
    <mergeCell ref="U57:V57"/>
    <mergeCell ref="W57:X57"/>
    <mergeCell ref="Y57:Z57"/>
    <mergeCell ref="I56:J56"/>
    <mergeCell ref="K56:L56"/>
    <mergeCell ref="M56:N56"/>
    <mergeCell ref="O56:P56"/>
    <mergeCell ref="Q56:R56"/>
    <mergeCell ref="S56:T56"/>
    <mergeCell ref="U56:V56"/>
    <mergeCell ref="W56:X56"/>
    <mergeCell ref="Y56:Z56"/>
    <mergeCell ref="I55:J55"/>
    <mergeCell ref="K55:L55"/>
    <mergeCell ref="M55:N55"/>
    <mergeCell ref="O55:P55"/>
    <mergeCell ref="Q55:R55"/>
    <mergeCell ref="S55:T55"/>
    <mergeCell ref="U55:V55"/>
    <mergeCell ref="W55:X55"/>
    <mergeCell ref="Y55:Z55"/>
    <mergeCell ref="AC4:AD4"/>
    <mergeCell ref="AC5:AD5"/>
    <mergeCell ref="AC6:AD6"/>
    <mergeCell ref="I54:J54"/>
    <mergeCell ref="K54:L54"/>
    <mergeCell ref="M54:N54"/>
    <mergeCell ref="O54:P54"/>
    <mergeCell ref="Q54:R54"/>
    <mergeCell ref="S54:T54"/>
    <mergeCell ref="U54:V54"/>
    <mergeCell ref="W54:X54"/>
    <mergeCell ref="Y54:Z54"/>
    <mergeCell ref="AA54:AB54"/>
    <mergeCell ref="AC54:AD54"/>
    <mergeCell ref="I49:J49"/>
    <mergeCell ref="K49:L49"/>
    <mergeCell ref="M49:N49"/>
    <mergeCell ref="O49:P49"/>
    <mergeCell ref="Q49:R49"/>
    <mergeCell ref="S49:T49"/>
    <mergeCell ref="U49:V49"/>
    <mergeCell ref="W49:X49"/>
    <mergeCell ref="Y49:Z49"/>
    <mergeCell ref="AA49:AB49"/>
    <mergeCell ref="I5:J5"/>
    <mergeCell ref="K5:L5"/>
    <mergeCell ref="M5:N5"/>
    <mergeCell ref="O5:P5"/>
    <mergeCell ref="Q5:R5"/>
    <mergeCell ref="S5:T5"/>
    <mergeCell ref="Y6:Z6"/>
    <mergeCell ref="AA6:AB6"/>
    <mergeCell ref="AA4:AB4"/>
    <mergeCell ref="O6:P6"/>
    <mergeCell ref="Q6:R6"/>
    <mergeCell ref="S6:T6"/>
    <mergeCell ref="U6:V6"/>
    <mergeCell ref="U5:V5"/>
    <mergeCell ref="W5:X5"/>
    <mergeCell ref="Y5:Z5"/>
    <mergeCell ref="AA5:AB5"/>
    <mergeCell ref="I6:J6"/>
    <mergeCell ref="K6:L6"/>
    <mergeCell ref="M6:N6"/>
    <mergeCell ref="B2:AB2"/>
    <mergeCell ref="I4:J4"/>
    <mergeCell ref="K4:L4"/>
    <mergeCell ref="M4:N4"/>
    <mergeCell ref="O4:P4"/>
    <mergeCell ref="Q4:R4"/>
    <mergeCell ref="S4:T4"/>
    <mergeCell ref="U4:V4"/>
    <mergeCell ref="W4:X4"/>
    <mergeCell ref="Y4:Z4"/>
    <mergeCell ref="B7:B48"/>
    <mergeCell ref="B49:B53"/>
    <mergeCell ref="C49:H49"/>
    <mergeCell ref="I50:J50"/>
    <mergeCell ref="K50:L50"/>
    <mergeCell ref="M50:N50"/>
    <mergeCell ref="O50:P50"/>
    <mergeCell ref="Q50:R50"/>
    <mergeCell ref="W6:X6"/>
    <mergeCell ref="C50:H50"/>
    <mergeCell ref="I52:J52"/>
    <mergeCell ref="K52:L52"/>
    <mergeCell ref="M52:N52"/>
    <mergeCell ref="O52:P52"/>
    <mergeCell ref="Q52:R52"/>
    <mergeCell ref="S50:T50"/>
    <mergeCell ref="U50:V50"/>
    <mergeCell ref="W50:X50"/>
    <mergeCell ref="C51:H51"/>
    <mergeCell ref="I51:J51"/>
    <mergeCell ref="K51:L51"/>
    <mergeCell ref="M51:N51"/>
    <mergeCell ref="O51:P51"/>
    <mergeCell ref="Q51:R51"/>
    <mergeCell ref="Y52:Z52"/>
    <mergeCell ref="AA52:AB52"/>
    <mergeCell ref="C52:H52"/>
    <mergeCell ref="I53:J53"/>
    <mergeCell ref="K53:L53"/>
    <mergeCell ref="M53:N53"/>
    <mergeCell ref="O53:P53"/>
    <mergeCell ref="Q53:R53"/>
    <mergeCell ref="S52:T52"/>
    <mergeCell ref="U52:V52"/>
    <mergeCell ref="W52:X52"/>
    <mergeCell ref="S53:T53"/>
    <mergeCell ref="U53:V53"/>
    <mergeCell ref="W53:X53"/>
    <mergeCell ref="Y53:Z53"/>
    <mergeCell ref="S51:T51"/>
    <mergeCell ref="U51:V51"/>
    <mergeCell ref="W51:X51"/>
    <mergeCell ref="Y51:Z51"/>
    <mergeCell ref="AA51:AB51"/>
    <mergeCell ref="AC51:AD51"/>
    <mergeCell ref="AC49:AD49"/>
    <mergeCell ref="AC50:AD50"/>
    <mergeCell ref="Y50:Z50"/>
    <mergeCell ref="AA50:AB50"/>
  </mergeCells>
  <phoneticPr fontId="1"/>
  <pageMargins left="0.7" right="0.7" top="0.75" bottom="0.75" header="0.3" footer="0.3"/>
  <pageSetup paperSize="12"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0F59-4FCC-49AE-97A0-D5A050C389BE}">
  <dimension ref="B1:AB61"/>
  <sheetViews>
    <sheetView workbookViewId="0">
      <selection activeCell="Q8" sqref="Q8:R8"/>
    </sheetView>
  </sheetViews>
  <sheetFormatPr defaultRowHeight="13.2" x14ac:dyDescent="0.2"/>
  <cols>
    <col min="1" max="1" width="2" customWidth="1"/>
    <col min="2" max="2" width="14.21875" customWidth="1"/>
    <col min="3" max="8" width="4.21875" customWidth="1"/>
    <col min="9" max="10" width="4.21875" style="112" customWidth="1"/>
    <col min="11" max="12" width="4.21875" customWidth="1"/>
    <col min="13" max="16" width="4.21875" style="112" customWidth="1"/>
    <col min="17" max="20" width="4.21875" customWidth="1"/>
    <col min="21" max="22" width="4.21875" style="112" customWidth="1"/>
    <col min="23" max="24" width="4.21875" customWidth="1"/>
  </cols>
  <sheetData>
    <row r="1" spans="2:28" ht="15.75" customHeight="1" x14ac:dyDescent="0.2"/>
    <row r="2" spans="2:28" ht="36" customHeight="1" x14ac:dyDescent="0.2">
      <c r="B2" s="357" t="s">
        <v>333</v>
      </c>
      <c r="C2" s="357"/>
      <c r="D2" s="357"/>
      <c r="E2" s="357"/>
      <c r="F2" s="357"/>
      <c r="G2" s="357"/>
      <c r="H2" s="357"/>
      <c r="I2" s="357"/>
      <c r="J2" s="357"/>
      <c r="K2" s="357"/>
      <c r="L2" s="357"/>
      <c r="M2" s="357"/>
      <c r="N2" s="357"/>
      <c r="O2" s="357"/>
      <c r="P2" s="357"/>
      <c r="Q2" s="357"/>
      <c r="R2" s="357"/>
      <c r="S2" s="357"/>
      <c r="T2" s="357"/>
      <c r="U2" s="357"/>
      <c r="V2" s="357"/>
      <c r="W2" s="357"/>
      <c r="X2" s="357"/>
      <c r="Y2" s="181"/>
      <c r="Z2" s="181"/>
      <c r="AA2" s="181"/>
      <c r="AB2" s="181"/>
    </row>
    <row r="3" spans="2:28" s="17" customFormat="1" ht="19.5" customHeight="1" x14ac:dyDescent="0.2">
      <c r="I3" s="117"/>
      <c r="J3" s="117"/>
      <c r="M3" s="117"/>
      <c r="N3" s="117"/>
      <c r="O3" s="117"/>
      <c r="P3" s="117"/>
      <c r="U3" s="117"/>
      <c r="V3" s="117"/>
    </row>
    <row r="4" spans="2:28" s="17" customFormat="1" ht="21" customHeight="1" x14ac:dyDescent="0.2">
      <c r="B4" s="104" t="s">
        <v>17</v>
      </c>
      <c r="C4" s="379" t="s">
        <v>311</v>
      </c>
      <c r="D4" s="380"/>
      <c r="E4" s="379" t="s">
        <v>312</v>
      </c>
      <c r="F4" s="380"/>
      <c r="G4" s="379" t="s">
        <v>313</v>
      </c>
      <c r="H4" s="380"/>
      <c r="I4" s="379" t="s">
        <v>314</v>
      </c>
      <c r="J4" s="380"/>
      <c r="K4" s="379" t="s">
        <v>315</v>
      </c>
      <c r="L4" s="380"/>
      <c r="M4" s="379" t="s">
        <v>316</v>
      </c>
      <c r="N4" s="380"/>
      <c r="O4" s="379" t="s">
        <v>317</v>
      </c>
      <c r="P4" s="380"/>
      <c r="Q4" s="379" t="s">
        <v>318</v>
      </c>
      <c r="R4" s="380"/>
      <c r="S4" s="379" t="s">
        <v>319</v>
      </c>
      <c r="T4" s="380"/>
      <c r="U4" s="379" t="s">
        <v>320</v>
      </c>
      <c r="V4" s="380"/>
      <c r="W4" s="379" t="s">
        <v>321</v>
      </c>
      <c r="X4" s="380"/>
    </row>
    <row r="5" spans="2:28" s="17" customFormat="1" ht="21" customHeight="1" x14ac:dyDescent="0.2">
      <c r="B5" s="104" t="s">
        <v>18</v>
      </c>
      <c r="C5" s="383" t="s">
        <v>1</v>
      </c>
      <c r="D5" s="384"/>
      <c r="E5" s="383" t="s">
        <v>206</v>
      </c>
      <c r="F5" s="384"/>
      <c r="G5" s="383" t="s">
        <v>34</v>
      </c>
      <c r="H5" s="384"/>
      <c r="I5" s="383" t="s">
        <v>34</v>
      </c>
      <c r="J5" s="384"/>
      <c r="K5" s="385" t="s">
        <v>33</v>
      </c>
      <c r="L5" s="386"/>
      <c r="M5" s="385" t="s">
        <v>26</v>
      </c>
      <c r="N5" s="386"/>
      <c r="O5" s="385" t="s">
        <v>33</v>
      </c>
      <c r="P5" s="386"/>
      <c r="Q5" s="385" t="s">
        <v>207</v>
      </c>
      <c r="R5" s="386"/>
      <c r="S5" s="385" t="s">
        <v>12</v>
      </c>
      <c r="T5" s="386"/>
      <c r="U5" s="385" t="s">
        <v>208</v>
      </c>
      <c r="V5" s="386"/>
      <c r="W5" s="385" t="s">
        <v>33</v>
      </c>
      <c r="X5" s="386"/>
    </row>
    <row r="6" spans="2:28" s="17" customFormat="1" ht="21" customHeight="1" x14ac:dyDescent="0.2">
      <c r="B6" s="57" t="s">
        <v>205</v>
      </c>
      <c r="C6" s="377" t="s">
        <v>322</v>
      </c>
      <c r="D6" s="378"/>
      <c r="E6" s="377" t="s">
        <v>323</v>
      </c>
      <c r="F6" s="378"/>
      <c r="G6" s="377" t="s">
        <v>330</v>
      </c>
      <c r="H6" s="378"/>
      <c r="I6" s="366" t="s">
        <v>331</v>
      </c>
      <c r="J6" s="367"/>
      <c r="K6" s="377" t="s">
        <v>209</v>
      </c>
      <c r="L6" s="378"/>
      <c r="M6" s="366" t="s">
        <v>332</v>
      </c>
      <c r="N6" s="367"/>
      <c r="O6" s="366" t="s">
        <v>210</v>
      </c>
      <c r="P6" s="367"/>
      <c r="Q6" s="366" t="s">
        <v>210</v>
      </c>
      <c r="R6" s="367"/>
      <c r="S6" s="366" t="s">
        <v>70</v>
      </c>
      <c r="T6" s="367"/>
      <c r="U6" s="366" t="s">
        <v>70</v>
      </c>
      <c r="V6" s="367"/>
      <c r="W6" s="366" t="s">
        <v>210</v>
      </c>
      <c r="X6" s="367"/>
    </row>
    <row r="7" spans="2:28" s="17" customFormat="1" ht="21" customHeight="1" x14ac:dyDescent="0.2">
      <c r="B7" s="69" t="s">
        <v>362</v>
      </c>
      <c r="C7" s="85" t="s">
        <v>31</v>
      </c>
      <c r="D7" s="86" t="s">
        <v>24</v>
      </c>
      <c r="E7" s="85"/>
      <c r="F7" s="86"/>
      <c r="G7" s="85"/>
      <c r="H7" s="86"/>
      <c r="I7" s="85"/>
      <c r="J7" s="86"/>
      <c r="K7" s="85"/>
      <c r="L7" s="86"/>
      <c r="M7" s="85"/>
      <c r="N7" s="86"/>
      <c r="O7" s="85"/>
      <c r="P7" s="86"/>
      <c r="Q7" s="85"/>
      <c r="R7" s="86"/>
      <c r="S7" s="85"/>
      <c r="T7" s="86"/>
      <c r="U7" s="85"/>
      <c r="V7" s="86"/>
      <c r="W7" s="85"/>
      <c r="X7" s="86"/>
    </row>
    <row r="8" spans="2:28" s="17" customFormat="1" ht="21" customHeight="1" x14ac:dyDescent="0.2">
      <c r="B8" s="139" t="s">
        <v>363</v>
      </c>
      <c r="C8" s="79"/>
      <c r="D8" s="80"/>
      <c r="E8" s="79"/>
      <c r="F8" s="80"/>
      <c r="G8" s="79"/>
      <c r="H8" s="80"/>
      <c r="I8" s="79" t="s">
        <v>31</v>
      </c>
      <c r="J8" s="80" t="s">
        <v>24</v>
      </c>
      <c r="K8" s="79"/>
      <c r="L8" s="80"/>
      <c r="M8" s="79" t="s">
        <v>31</v>
      </c>
      <c r="N8" s="80" t="s">
        <v>24</v>
      </c>
      <c r="O8" s="79" t="s">
        <v>31</v>
      </c>
      <c r="P8" s="80" t="s">
        <v>24</v>
      </c>
      <c r="Q8" s="79" t="s">
        <v>31</v>
      </c>
      <c r="R8" s="80" t="s">
        <v>24</v>
      </c>
      <c r="S8" s="79"/>
      <c r="T8" s="80"/>
      <c r="U8" s="79"/>
      <c r="V8" s="80"/>
      <c r="W8" s="79" t="s">
        <v>31</v>
      </c>
      <c r="X8" s="80" t="s">
        <v>24</v>
      </c>
    </row>
    <row r="9" spans="2:28" s="17" customFormat="1" ht="21" customHeight="1" x14ac:dyDescent="0.2">
      <c r="B9" s="140" t="s">
        <v>364</v>
      </c>
      <c r="C9" s="122"/>
      <c r="D9" s="80"/>
      <c r="E9" s="122" t="s">
        <v>31</v>
      </c>
      <c r="F9" s="80" t="s">
        <v>24</v>
      </c>
      <c r="G9" s="122"/>
      <c r="H9" s="80"/>
      <c r="I9" s="122"/>
      <c r="J9" s="80"/>
      <c r="K9" s="122"/>
      <c r="L9" s="80"/>
      <c r="M9" s="122"/>
      <c r="N9" s="80"/>
      <c r="O9" s="122"/>
      <c r="P9" s="80"/>
      <c r="Q9" s="122"/>
      <c r="R9" s="80"/>
      <c r="S9" s="122"/>
      <c r="T9" s="80"/>
      <c r="U9" s="122"/>
      <c r="V9" s="80"/>
      <c r="W9" s="122"/>
      <c r="X9" s="80"/>
    </row>
    <row r="10" spans="2:28" s="17" customFormat="1" ht="21" customHeight="1" x14ac:dyDescent="0.2">
      <c r="B10" s="139" t="s">
        <v>365</v>
      </c>
      <c r="C10" s="79" t="s">
        <v>338</v>
      </c>
      <c r="D10" s="80" t="s">
        <v>24</v>
      </c>
      <c r="E10" s="79"/>
      <c r="F10" s="80"/>
      <c r="G10" s="79" t="s">
        <v>338</v>
      </c>
      <c r="H10" s="80" t="s">
        <v>24</v>
      </c>
      <c r="I10" s="79"/>
      <c r="J10" s="80"/>
      <c r="K10" s="81"/>
      <c r="L10" s="78"/>
      <c r="M10" s="81" t="s">
        <v>70</v>
      </c>
      <c r="N10" s="78" t="s">
        <v>24</v>
      </c>
      <c r="O10" s="81"/>
      <c r="P10" s="78"/>
      <c r="Q10" s="79"/>
      <c r="R10" s="78"/>
      <c r="S10" s="89" t="s">
        <v>70</v>
      </c>
      <c r="T10" s="88" t="s">
        <v>24</v>
      </c>
      <c r="U10" s="79" t="s">
        <v>70</v>
      </c>
      <c r="V10" s="80" t="s">
        <v>24</v>
      </c>
      <c r="W10" s="79"/>
      <c r="X10" s="80"/>
    </row>
    <row r="11" spans="2:28" s="17" customFormat="1" ht="21" customHeight="1" x14ac:dyDescent="0.2">
      <c r="B11" s="141"/>
      <c r="C11" s="142"/>
      <c r="D11" s="143"/>
      <c r="E11" s="142"/>
      <c r="F11" s="143"/>
      <c r="G11" s="142"/>
      <c r="H11" s="143"/>
      <c r="I11" s="142"/>
      <c r="J11" s="143"/>
      <c r="K11" s="91"/>
      <c r="L11" s="90"/>
      <c r="M11" s="97"/>
      <c r="N11" s="84"/>
      <c r="O11" s="97"/>
      <c r="P11" s="84"/>
      <c r="Q11" s="142"/>
      <c r="R11" s="90"/>
      <c r="S11" s="144"/>
      <c r="T11" s="145"/>
      <c r="U11" s="142"/>
      <c r="V11" s="143"/>
      <c r="W11" s="142"/>
      <c r="X11" s="143"/>
    </row>
    <row r="12" spans="2:28" s="17" customFormat="1" ht="21" customHeight="1" x14ac:dyDescent="0.2">
      <c r="B12" s="73"/>
      <c r="C12" s="128"/>
      <c r="D12" s="128"/>
      <c r="E12" s="128"/>
      <c r="F12" s="128"/>
      <c r="G12" s="128"/>
      <c r="H12" s="128"/>
      <c r="I12" s="128"/>
      <c r="J12" s="128"/>
      <c r="K12" s="128"/>
      <c r="L12" s="128"/>
      <c r="M12" s="128"/>
      <c r="N12" s="128"/>
      <c r="O12" s="128"/>
      <c r="P12" s="128"/>
      <c r="Q12" s="129"/>
      <c r="R12" s="128"/>
      <c r="S12" s="130"/>
      <c r="T12" s="131"/>
      <c r="U12" s="129"/>
      <c r="V12" s="128"/>
    </row>
    <row r="13" spans="2:28" s="17" customFormat="1" ht="21" customHeight="1" x14ac:dyDescent="0.2">
      <c r="B13" s="73"/>
      <c r="C13" s="128"/>
      <c r="D13" s="128"/>
      <c r="E13" s="128"/>
      <c r="F13" s="128"/>
      <c r="G13" s="128"/>
      <c r="H13" s="128"/>
      <c r="I13" s="128"/>
      <c r="J13" s="128"/>
      <c r="K13" s="129"/>
      <c r="L13" s="128"/>
      <c r="M13" s="128"/>
      <c r="N13" s="128"/>
      <c r="O13" s="128"/>
      <c r="P13" s="128"/>
      <c r="Q13" s="129"/>
      <c r="R13" s="128"/>
      <c r="S13" s="130"/>
      <c r="T13" s="131"/>
      <c r="U13" s="129"/>
      <c r="V13" s="128"/>
    </row>
    <row r="14" spans="2:28" s="17" customFormat="1" ht="21" customHeight="1" x14ac:dyDescent="0.2">
      <c r="B14" s="73"/>
      <c r="C14" s="129"/>
      <c r="D14" s="129"/>
      <c r="E14" s="129"/>
      <c r="F14" s="129"/>
      <c r="G14" s="129"/>
      <c r="H14" s="129"/>
      <c r="I14" s="129"/>
      <c r="J14" s="129"/>
      <c r="K14" s="128"/>
      <c r="L14" s="128"/>
      <c r="M14" s="128"/>
      <c r="N14" s="128"/>
      <c r="O14" s="128"/>
      <c r="P14" s="128"/>
      <c r="Q14" s="128"/>
      <c r="R14" s="128"/>
      <c r="S14" s="132"/>
      <c r="T14" s="133"/>
      <c r="U14" s="132"/>
      <c r="V14" s="133"/>
    </row>
    <row r="15" spans="2:28" s="17" customFormat="1" ht="21" customHeight="1" x14ac:dyDescent="0.2">
      <c r="B15" s="73"/>
      <c r="C15" s="129"/>
      <c r="D15" s="129"/>
      <c r="E15" s="129"/>
      <c r="F15" s="129"/>
      <c r="G15" s="129"/>
      <c r="H15" s="129"/>
      <c r="I15" s="129"/>
      <c r="J15" s="129"/>
      <c r="K15" s="128"/>
      <c r="L15" s="128"/>
      <c r="M15" s="134"/>
      <c r="N15" s="134"/>
      <c r="O15" s="128"/>
      <c r="P15" s="128"/>
      <c r="Q15" s="134"/>
      <c r="R15" s="134"/>
      <c r="S15" s="130"/>
      <c r="T15" s="131"/>
      <c r="U15" s="130"/>
      <c r="V15" s="131"/>
    </row>
    <row r="16" spans="2:28" s="17" customFormat="1" ht="21" customHeight="1" x14ac:dyDescent="0.2">
      <c r="B16" s="73"/>
      <c r="C16" s="128"/>
      <c r="D16" s="128"/>
      <c r="E16" s="128"/>
      <c r="F16" s="128"/>
      <c r="G16" s="129"/>
      <c r="H16" s="129"/>
      <c r="I16" s="128"/>
      <c r="J16" s="128"/>
      <c r="K16" s="128"/>
      <c r="L16" s="128"/>
      <c r="M16" s="134"/>
      <c r="N16" s="134"/>
      <c r="O16" s="128"/>
      <c r="P16" s="128"/>
      <c r="Q16" s="134"/>
      <c r="R16" s="134"/>
      <c r="S16" s="130"/>
      <c r="T16" s="131"/>
      <c r="U16" s="130"/>
      <c r="V16" s="131"/>
    </row>
    <row r="17" spans="2:23" s="17" customFormat="1" ht="21" customHeight="1" x14ac:dyDescent="0.2">
      <c r="B17" s="128"/>
      <c r="C17" s="129"/>
      <c r="D17" s="129"/>
      <c r="E17" s="128"/>
      <c r="F17" s="128"/>
      <c r="G17" s="129"/>
      <c r="H17" s="128"/>
      <c r="I17" s="129"/>
      <c r="J17" s="129"/>
      <c r="K17" s="128"/>
      <c r="L17" s="128"/>
      <c r="M17" s="128"/>
      <c r="N17" s="128"/>
      <c r="O17" s="128"/>
      <c r="P17" s="128"/>
      <c r="Q17" s="128"/>
      <c r="R17" s="128"/>
      <c r="S17" s="130"/>
      <c r="T17" s="131"/>
      <c r="U17" s="129"/>
      <c r="V17" s="128"/>
    </row>
    <row r="18" spans="2:23" s="17" customFormat="1" ht="21" customHeight="1" x14ac:dyDescent="0.2">
      <c r="B18" s="73"/>
      <c r="C18" s="129"/>
      <c r="D18" s="129"/>
      <c r="E18" s="128"/>
      <c r="F18" s="128"/>
      <c r="G18" s="129"/>
      <c r="H18" s="128"/>
      <c r="I18" s="129"/>
      <c r="J18" s="129"/>
      <c r="K18" s="128"/>
      <c r="L18" s="128"/>
      <c r="M18" s="134"/>
      <c r="N18" s="134"/>
      <c r="O18" s="134"/>
      <c r="P18" s="134"/>
      <c r="Q18" s="128"/>
      <c r="R18" s="128"/>
      <c r="S18" s="130"/>
      <c r="T18" s="131"/>
      <c r="U18" s="135"/>
      <c r="V18" s="134"/>
    </row>
    <row r="19" spans="2:23" s="17" customFormat="1" ht="21" customHeight="1" x14ac:dyDescent="0.2">
      <c r="B19" s="73"/>
      <c r="C19" s="128"/>
      <c r="D19" s="128"/>
      <c r="E19" s="128"/>
      <c r="F19" s="128"/>
      <c r="G19" s="128"/>
      <c r="H19" s="128"/>
      <c r="I19" s="128"/>
      <c r="J19" s="128"/>
      <c r="K19" s="128"/>
      <c r="L19" s="128"/>
      <c r="M19" s="134"/>
      <c r="N19" s="134"/>
      <c r="O19" s="134"/>
      <c r="P19" s="134"/>
      <c r="Q19" s="128"/>
      <c r="R19" s="128"/>
      <c r="S19" s="130"/>
      <c r="T19" s="131"/>
      <c r="U19" s="134"/>
      <c r="V19" s="134"/>
    </row>
    <row r="20" spans="2:23" s="17" customFormat="1" ht="21" customHeight="1" x14ac:dyDescent="0.2">
      <c r="B20" s="73"/>
      <c r="C20" s="412"/>
      <c r="D20" s="412"/>
      <c r="E20" s="412"/>
      <c r="F20" s="412"/>
      <c r="G20" s="412"/>
      <c r="H20" s="412"/>
      <c r="I20" s="412"/>
      <c r="J20" s="412"/>
      <c r="K20" s="128"/>
      <c r="L20" s="128"/>
      <c r="M20" s="413"/>
      <c r="N20" s="413"/>
      <c r="O20" s="134"/>
      <c r="P20" s="134"/>
      <c r="Q20" s="128"/>
      <c r="R20" s="129"/>
      <c r="S20" s="130"/>
      <c r="T20" s="131"/>
      <c r="U20" s="134"/>
      <c r="V20" s="134"/>
      <c r="W20" s="117"/>
    </row>
    <row r="21" spans="2:23" s="17" customFormat="1" ht="21" customHeight="1" x14ac:dyDescent="0.2">
      <c r="B21" s="73"/>
      <c r="C21" s="412"/>
      <c r="D21" s="412"/>
      <c r="E21" s="412"/>
      <c r="F21" s="412"/>
      <c r="G21" s="412"/>
      <c r="H21" s="412"/>
      <c r="I21" s="412"/>
      <c r="J21" s="412"/>
      <c r="K21" s="128"/>
      <c r="L21" s="128"/>
      <c r="M21" s="413"/>
      <c r="N21" s="413"/>
      <c r="O21" s="134"/>
      <c r="P21" s="134"/>
      <c r="Q21" s="128"/>
      <c r="R21" s="129"/>
      <c r="S21" s="132"/>
      <c r="T21" s="133"/>
      <c r="U21" s="134"/>
      <c r="V21" s="134"/>
      <c r="W21" s="117"/>
    </row>
    <row r="22" spans="2:23" s="17" customFormat="1" ht="21" customHeight="1" x14ac:dyDescent="0.2">
      <c r="B22" s="73"/>
      <c r="C22" s="129"/>
      <c r="D22" s="129"/>
      <c r="E22" s="128"/>
      <c r="F22" s="128"/>
      <c r="G22" s="128"/>
      <c r="H22" s="128"/>
      <c r="I22" s="134"/>
      <c r="J22" s="134"/>
      <c r="K22" s="136"/>
      <c r="L22" s="136"/>
      <c r="M22" s="128"/>
      <c r="N22" s="128"/>
      <c r="O22" s="134"/>
      <c r="P22" s="134"/>
      <c r="Q22" s="135"/>
      <c r="R22" s="134"/>
      <c r="S22" s="130"/>
      <c r="T22" s="131"/>
      <c r="U22" s="130"/>
      <c r="V22" s="131"/>
      <c r="W22" s="117"/>
    </row>
    <row r="23" spans="2:23" s="17" customFormat="1" ht="21" customHeight="1" x14ac:dyDescent="0.2">
      <c r="B23" s="73"/>
      <c r="C23" s="128"/>
      <c r="D23" s="128"/>
      <c r="E23" s="129"/>
      <c r="F23" s="129"/>
      <c r="G23" s="129"/>
      <c r="H23" s="129"/>
      <c r="I23" s="134"/>
      <c r="J23" s="134"/>
      <c r="K23" s="129"/>
      <c r="L23" s="128"/>
      <c r="M23" s="134"/>
      <c r="N23" s="134"/>
      <c r="O23" s="128"/>
      <c r="P23" s="128"/>
      <c r="Q23" s="128"/>
      <c r="R23" s="128"/>
      <c r="S23" s="132"/>
      <c r="T23" s="133"/>
      <c r="U23" s="132"/>
      <c r="V23" s="133"/>
      <c r="W23" s="117"/>
    </row>
    <row r="24" spans="2:23" s="17" customFormat="1" ht="21" customHeight="1" x14ac:dyDescent="0.2">
      <c r="B24" s="73"/>
      <c r="C24" s="129"/>
      <c r="D24" s="129"/>
      <c r="E24" s="129"/>
      <c r="F24" s="129"/>
      <c r="G24" s="129"/>
      <c r="H24" s="129"/>
      <c r="I24" s="128"/>
      <c r="J24" s="128"/>
      <c r="K24" s="129"/>
      <c r="L24" s="128"/>
      <c r="M24" s="134"/>
      <c r="N24" s="134"/>
      <c r="O24" s="128"/>
      <c r="P24" s="128"/>
      <c r="Q24" s="135"/>
      <c r="R24" s="134"/>
      <c r="S24" s="130"/>
      <c r="T24" s="131"/>
      <c r="U24" s="130"/>
      <c r="V24" s="131"/>
      <c r="W24" s="117"/>
    </row>
    <row r="25" spans="2:23" s="17" customFormat="1" ht="21" customHeight="1" x14ac:dyDescent="0.2">
      <c r="B25" s="73"/>
      <c r="C25" s="129"/>
      <c r="D25" s="129"/>
      <c r="E25" s="128"/>
      <c r="F25" s="128"/>
      <c r="G25" s="129"/>
      <c r="H25" s="129"/>
      <c r="I25" s="134"/>
      <c r="J25" s="134"/>
      <c r="K25" s="128"/>
      <c r="L25" s="128"/>
      <c r="M25" s="134"/>
      <c r="N25" s="134"/>
      <c r="O25" s="134"/>
      <c r="P25" s="134"/>
      <c r="Q25" s="135"/>
      <c r="R25" s="134"/>
      <c r="S25" s="130"/>
      <c r="T25" s="131"/>
      <c r="U25" s="130"/>
      <c r="V25" s="131"/>
      <c r="W25" s="117"/>
    </row>
    <row r="26" spans="2:23" s="17" customFormat="1" ht="21" customHeight="1" x14ac:dyDescent="0.2">
      <c r="B26" s="73"/>
      <c r="C26" s="129"/>
      <c r="D26" s="129"/>
      <c r="E26" s="129"/>
      <c r="F26" s="129"/>
      <c r="G26" s="129"/>
      <c r="H26" s="128"/>
      <c r="I26" s="128"/>
      <c r="J26" s="128"/>
      <c r="K26" s="128"/>
      <c r="L26" s="128"/>
      <c r="M26" s="128"/>
      <c r="N26" s="128"/>
      <c r="O26" s="128"/>
      <c r="P26" s="128"/>
      <c r="Q26" s="129"/>
      <c r="R26" s="129"/>
      <c r="S26" s="132"/>
      <c r="T26" s="133"/>
      <c r="U26" s="128"/>
      <c r="V26" s="128"/>
      <c r="W26" s="117"/>
    </row>
    <row r="27" spans="2:23" s="17" customFormat="1" ht="21" customHeight="1" x14ac:dyDescent="0.2">
      <c r="B27" s="73"/>
      <c r="C27" s="129"/>
      <c r="D27" s="129"/>
      <c r="E27" s="129"/>
      <c r="F27" s="129"/>
      <c r="G27" s="129"/>
      <c r="H27" s="128"/>
      <c r="I27" s="128"/>
      <c r="J27" s="128"/>
      <c r="K27" s="134"/>
      <c r="L27" s="134"/>
      <c r="M27" s="134"/>
      <c r="N27" s="134"/>
      <c r="O27" s="128"/>
      <c r="P27" s="128"/>
      <c r="Q27" s="135"/>
      <c r="R27" s="135"/>
      <c r="S27" s="130"/>
      <c r="T27" s="131"/>
      <c r="U27" s="134"/>
      <c r="V27" s="134"/>
      <c r="W27" s="117"/>
    </row>
    <row r="28" spans="2:23" s="17" customFormat="1" ht="21" customHeight="1" x14ac:dyDescent="0.2">
      <c r="B28" s="73"/>
      <c r="C28" s="129"/>
      <c r="D28" s="129"/>
      <c r="E28" s="128"/>
      <c r="F28" s="128"/>
      <c r="G28" s="128"/>
      <c r="H28" s="128"/>
      <c r="I28" s="128"/>
      <c r="J28" s="128"/>
      <c r="K28" s="128"/>
      <c r="L28" s="128"/>
      <c r="M28" s="129"/>
      <c r="N28" s="129"/>
      <c r="O28" s="128"/>
      <c r="P28" s="128"/>
      <c r="Q28" s="137"/>
      <c r="R28" s="129"/>
      <c r="S28" s="130"/>
      <c r="T28" s="131"/>
      <c r="U28" s="128"/>
      <c r="V28" s="129"/>
      <c r="W28" s="117"/>
    </row>
    <row r="29" spans="2:23" s="17" customFormat="1" ht="21" customHeight="1" x14ac:dyDescent="0.2">
      <c r="B29" s="73"/>
      <c r="C29" s="129"/>
      <c r="D29" s="129"/>
      <c r="E29" s="128"/>
      <c r="F29" s="128"/>
      <c r="G29" s="134"/>
      <c r="H29" s="134"/>
      <c r="I29" s="134"/>
      <c r="J29" s="134"/>
      <c r="K29" s="134"/>
      <c r="L29" s="134"/>
      <c r="M29" s="128"/>
      <c r="N29" s="128"/>
      <c r="O29" s="128"/>
      <c r="P29" s="128"/>
      <c r="Q29" s="128"/>
      <c r="R29" s="128"/>
      <c r="S29" s="130"/>
      <c r="T29" s="131"/>
      <c r="U29" s="134"/>
      <c r="V29" s="135"/>
      <c r="W29" s="117"/>
    </row>
    <row r="30" spans="2:23" s="17" customFormat="1" ht="21" customHeight="1" x14ac:dyDescent="0.2">
      <c r="B30" s="73"/>
      <c r="C30" s="129"/>
      <c r="D30" s="129"/>
      <c r="E30" s="129"/>
      <c r="F30" s="129"/>
      <c r="G30" s="129"/>
      <c r="H30" s="129"/>
      <c r="I30" s="128"/>
      <c r="J30" s="128"/>
      <c r="K30" s="128"/>
      <c r="L30" s="128"/>
      <c r="M30" s="128"/>
      <c r="N30" s="128"/>
      <c r="O30" s="128"/>
      <c r="P30" s="128"/>
      <c r="Q30" s="128"/>
      <c r="R30" s="128"/>
      <c r="S30" s="130"/>
      <c r="T30" s="131"/>
      <c r="U30" s="128"/>
      <c r="V30" s="128"/>
      <c r="W30" s="117"/>
    </row>
    <row r="31" spans="2:23" s="17" customFormat="1" ht="21" customHeight="1" x14ac:dyDescent="0.2">
      <c r="B31" s="73"/>
      <c r="C31" s="129"/>
      <c r="D31" s="129"/>
      <c r="E31" s="129"/>
      <c r="F31" s="129"/>
      <c r="G31" s="135"/>
      <c r="H31" s="135"/>
      <c r="I31" s="128"/>
      <c r="J31" s="128"/>
      <c r="K31" s="128"/>
      <c r="L31" s="128"/>
      <c r="M31" s="128"/>
      <c r="N31" s="128"/>
      <c r="O31" s="128"/>
      <c r="P31" s="128"/>
      <c r="Q31" s="128"/>
      <c r="R31" s="128"/>
      <c r="S31" s="130"/>
      <c r="T31" s="131"/>
      <c r="U31" s="134"/>
      <c r="V31" s="134"/>
      <c r="W31" s="117"/>
    </row>
    <row r="32" spans="2:23" s="17" customFormat="1" ht="21" customHeight="1" x14ac:dyDescent="0.2">
      <c r="B32" s="73"/>
      <c r="C32" s="129"/>
      <c r="D32" s="129"/>
      <c r="E32" s="129"/>
      <c r="F32" s="129"/>
      <c r="G32" s="129"/>
      <c r="H32" s="128"/>
      <c r="I32" s="129"/>
      <c r="J32" s="129"/>
      <c r="K32" s="128"/>
      <c r="L32" s="128"/>
      <c r="M32" s="128"/>
      <c r="N32" s="128"/>
      <c r="O32" s="134"/>
      <c r="P32" s="134"/>
      <c r="Q32" s="128"/>
      <c r="R32" s="128"/>
      <c r="S32" s="132"/>
      <c r="T32" s="133"/>
      <c r="U32" s="135"/>
      <c r="V32" s="135"/>
      <c r="W32" s="117"/>
    </row>
    <row r="33" spans="2:23" s="17" customFormat="1" ht="21" customHeight="1" x14ac:dyDescent="0.2">
      <c r="B33" s="73"/>
      <c r="C33" s="129"/>
      <c r="D33" s="129"/>
      <c r="E33" s="129"/>
      <c r="F33" s="129"/>
      <c r="G33" s="128"/>
      <c r="H33" s="128"/>
      <c r="I33" s="128"/>
      <c r="J33" s="128"/>
      <c r="K33" s="128"/>
      <c r="L33" s="128"/>
      <c r="M33" s="129"/>
      <c r="N33" s="128"/>
      <c r="O33" s="128"/>
      <c r="P33" s="128"/>
      <c r="Q33" s="128"/>
      <c r="R33" s="128"/>
      <c r="S33" s="132"/>
      <c r="T33" s="133"/>
      <c r="U33" s="129"/>
      <c r="V33" s="129"/>
      <c r="W33" s="117"/>
    </row>
    <row r="34" spans="2:23" s="17" customFormat="1" ht="21" customHeight="1" x14ac:dyDescent="0.2">
      <c r="B34" s="73"/>
      <c r="C34" s="129"/>
      <c r="D34" s="129"/>
      <c r="E34" s="129"/>
      <c r="F34" s="129"/>
      <c r="G34" s="134"/>
      <c r="H34" s="134"/>
      <c r="I34" s="129"/>
      <c r="J34" s="129"/>
      <c r="K34" s="129"/>
      <c r="L34" s="128"/>
      <c r="M34" s="128"/>
      <c r="N34" s="128"/>
      <c r="O34" s="134"/>
      <c r="P34" s="134"/>
      <c r="Q34" s="129"/>
      <c r="R34" s="129"/>
      <c r="S34" s="130"/>
      <c r="T34" s="131"/>
      <c r="U34" s="135"/>
      <c r="V34" s="135"/>
      <c r="W34" s="117"/>
    </row>
    <row r="35" spans="2:23" s="17" customFormat="1" ht="21" customHeight="1" x14ac:dyDescent="0.2">
      <c r="B35" s="73"/>
      <c r="C35" s="129"/>
      <c r="D35" s="129"/>
      <c r="E35" s="129"/>
      <c r="F35" s="129"/>
      <c r="G35" s="413"/>
      <c r="H35" s="413"/>
      <c r="I35" s="412"/>
      <c r="J35" s="412"/>
      <c r="K35" s="128"/>
      <c r="L35" s="128"/>
      <c r="M35" s="128"/>
      <c r="N35" s="128"/>
      <c r="O35" s="134"/>
      <c r="P35" s="134"/>
      <c r="Q35" s="128"/>
      <c r="R35" s="128"/>
      <c r="S35" s="129"/>
      <c r="T35" s="128"/>
      <c r="U35" s="413"/>
      <c r="V35" s="413"/>
      <c r="W35" s="117"/>
    </row>
    <row r="36" spans="2:23" s="17" customFormat="1" ht="21" customHeight="1" x14ac:dyDescent="0.2">
      <c r="B36" s="73"/>
      <c r="C36" s="129"/>
      <c r="D36" s="129"/>
      <c r="E36" s="129"/>
      <c r="F36" s="129"/>
      <c r="G36" s="413"/>
      <c r="H36" s="413"/>
      <c r="I36" s="412"/>
      <c r="J36" s="412"/>
      <c r="K36" s="128"/>
      <c r="L36" s="128"/>
      <c r="M36" s="134"/>
      <c r="N36" s="134"/>
      <c r="O36" s="134"/>
      <c r="P36" s="134"/>
      <c r="Q36" s="128"/>
      <c r="R36" s="128"/>
      <c r="S36" s="129"/>
      <c r="T36" s="128"/>
      <c r="U36" s="413"/>
      <c r="V36" s="413"/>
      <c r="W36" s="117"/>
    </row>
    <row r="37" spans="2:23" s="17" customFormat="1" ht="21" customHeight="1" x14ac:dyDescent="0.2">
      <c r="B37" s="73"/>
      <c r="C37" s="129"/>
      <c r="D37" s="129"/>
      <c r="E37" s="129"/>
      <c r="F37" s="129"/>
      <c r="G37" s="128"/>
      <c r="H37" s="128"/>
      <c r="I37" s="129"/>
      <c r="J37" s="129"/>
      <c r="K37" s="128"/>
      <c r="L37" s="128"/>
      <c r="M37" s="134"/>
      <c r="N37" s="134"/>
      <c r="O37" s="128"/>
      <c r="P37" s="128"/>
      <c r="Q37" s="128"/>
      <c r="R37" s="128"/>
      <c r="S37" s="129"/>
      <c r="T37" s="128"/>
      <c r="U37" s="128"/>
      <c r="V37" s="128"/>
      <c r="W37" s="117"/>
    </row>
    <row r="38" spans="2:23" s="17" customFormat="1" ht="21" customHeight="1" x14ac:dyDescent="0.2">
      <c r="B38" s="73"/>
      <c r="C38" s="129"/>
      <c r="D38" s="129"/>
      <c r="E38" s="129"/>
      <c r="F38" s="129"/>
      <c r="G38" s="128"/>
      <c r="H38" s="128"/>
      <c r="I38" s="129"/>
      <c r="J38" s="129"/>
      <c r="K38" s="128"/>
      <c r="L38" s="128"/>
      <c r="M38" s="128"/>
      <c r="N38" s="128"/>
      <c r="O38" s="128"/>
      <c r="P38" s="128"/>
      <c r="Q38" s="128"/>
      <c r="R38" s="128"/>
      <c r="S38" s="132"/>
      <c r="T38" s="133"/>
      <c r="U38" s="129"/>
      <c r="V38" s="129"/>
      <c r="W38" s="117"/>
    </row>
    <row r="39" spans="2:23" s="17" customFormat="1" ht="21" customHeight="1" x14ac:dyDescent="0.2">
      <c r="B39" s="73"/>
      <c r="C39" s="129"/>
      <c r="D39" s="129"/>
      <c r="E39" s="129"/>
      <c r="F39" s="129"/>
      <c r="G39" s="128"/>
      <c r="H39" s="128"/>
      <c r="I39" s="128"/>
      <c r="J39" s="128"/>
      <c r="K39" s="128"/>
      <c r="L39" s="128"/>
      <c r="M39" s="128"/>
      <c r="N39" s="128"/>
      <c r="O39" s="128"/>
      <c r="P39" s="128"/>
      <c r="Q39" s="128"/>
      <c r="R39" s="128"/>
      <c r="S39" s="128"/>
      <c r="T39" s="128"/>
      <c r="U39" s="135"/>
      <c r="V39" s="135"/>
      <c r="W39" s="117"/>
    </row>
    <row r="40" spans="2:23" s="17" customFormat="1" ht="21" customHeight="1" x14ac:dyDescent="0.2">
      <c r="B40" s="73"/>
      <c r="C40" s="129"/>
      <c r="D40" s="129"/>
      <c r="E40" s="129"/>
      <c r="F40" s="129"/>
      <c r="G40" s="128"/>
      <c r="H40" s="128"/>
      <c r="I40" s="129"/>
      <c r="J40" s="129"/>
      <c r="K40" s="128"/>
      <c r="L40" s="128"/>
      <c r="M40" s="128"/>
      <c r="N40" s="128"/>
      <c r="O40" s="128"/>
      <c r="P40" s="128"/>
      <c r="Q40" s="128"/>
      <c r="R40" s="128"/>
      <c r="S40" s="128"/>
      <c r="T40" s="128"/>
      <c r="U40" s="128"/>
      <c r="V40" s="128"/>
    </row>
    <row r="41" spans="2:23" s="17" customFormat="1" ht="21" customHeight="1" x14ac:dyDescent="0.2">
      <c r="B41" s="73"/>
      <c r="C41" s="129"/>
      <c r="D41" s="128"/>
      <c r="E41" s="134"/>
      <c r="F41" s="134"/>
      <c r="G41" s="129"/>
      <c r="H41" s="128"/>
      <c r="I41" s="128"/>
      <c r="J41" s="128"/>
      <c r="K41" s="128"/>
      <c r="L41" s="128"/>
      <c r="M41" s="128"/>
      <c r="N41" s="128"/>
      <c r="O41" s="130"/>
      <c r="P41" s="131"/>
      <c r="Q41" s="130"/>
      <c r="R41" s="131"/>
      <c r="S41" s="130"/>
      <c r="T41" s="131"/>
      <c r="U41" s="128"/>
      <c r="V41" s="128"/>
    </row>
    <row r="42" spans="2:23" s="17" customFormat="1" ht="21" customHeight="1" x14ac:dyDescent="0.2">
      <c r="B42" s="73"/>
      <c r="C42" s="129"/>
      <c r="D42" s="129"/>
      <c r="E42" s="129"/>
      <c r="F42" s="129"/>
      <c r="G42" s="129"/>
      <c r="H42" s="128"/>
      <c r="I42" s="128"/>
      <c r="J42" s="128"/>
      <c r="K42" s="128"/>
      <c r="L42" s="128"/>
      <c r="M42" s="128"/>
      <c r="N42" s="128"/>
      <c r="O42" s="135"/>
      <c r="P42" s="135"/>
      <c r="Q42" s="128"/>
      <c r="R42" s="128"/>
      <c r="S42" s="130"/>
      <c r="T42" s="131"/>
      <c r="U42" s="128"/>
      <c r="V42" s="128"/>
    </row>
    <row r="43" spans="2:23" s="17" customFormat="1" ht="21" customHeight="1" x14ac:dyDescent="0.2">
      <c r="B43" s="73"/>
      <c r="C43" s="129"/>
      <c r="D43" s="129"/>
      <c r="E43" s="129"/>
      <c r="F43" s="129"/>
      <c r="G43" s="129"/>
      <c r="H43" s="128"/>
      <c r="I43" s="128"/>
      <c r="J43" s="128"/>
      <c r="K43" s="128"/>
      <c r="L43" s="128"/>
      <c r="M43" s="128"/>
      <c r="N43" s="128"/>
      <c r="O43" s="129"/>
      <c r="P43" s="129"/>
      <c r="Q43" s="128"/>
      <c r="R43" s="128"/>
      <c r="S43" s="130"/>
      <c r="T43" s="131"/>
      <c r="U43" s="134"/>
      <c r="V43" s="134"/>
    </row>
    <row r="44" spans="2:23" s="17" customFormat="1" ht="21" customHeight="1" x14ac:dyDescent="0.2">
      <c r="B44" s="73"/>
      <c r="C44" s="129"/>
      <c r="D44" s="129"/>
      <c r="E44" s="129"/>
      <c r="F44" s="129"/>
      <c r="G44" s="129"/>
      <c r="H44" s="128"/>
      <c r="I44" s="128"/>
      <c r="J44" s="128"/>
      <c r="K44" s="128"/>
      <c r="L44" s="128"/>
      <c r="M44" s="128"/>
      <c r="N44" s="128"/>
      <c r="O44" s="129"/>
      <c r="P44" s="129"/>
      <c r="Q44" s="128"/>
      <c r="R44" s="128"/>
      <c r="S44" s="132"/>
      <c r="T44" s="133"/>
      <c r="U44" s="134"/>
      <c r="V44" s="134"/>
    </row>
    <row r="45" spans="2:23" s="17" customFormat="1" ht="21" customHeight="1" x14ac:dyDescent="0.2">
      <c r="B45" s="73"/>
      <c r="C45" s="129"/>
      <c r="D45" s="129"/>
      <c r="E45" s="129"/>
      <c r="F45" s="129"/>
      <c r="G45" s="129"/>
      <c r="H45" s="128"/>
      <c r="I45" s="128"/>
      <c r="J45" s="128"/>
      <c r="K45" s="128"/>
      <c r="L45" s="128"/>
      <c r="M45" s="128"/>
      <c r="N45" s="128"/>
      <c r="O45" s="129"/>
      <c r="P45" s="129"/>
      <c r="Q45" s="128"/>
      <c r="R45" s="128"/>
      <c r="S45" s="132"/>
      <c r="T45" s="133"/>
      <c r="U45" s="128"/>
      <c r="V45" s="128"/>
    </row>
    <row r="46" spans="2:23" s="17" customFormat="1" ht="21" customHeight="1" x14ac:dyDescent="0.2">
      <c r="B46" s="73"/>
      <c r="C46" s="129"/>
      <c r="D46" s="129"/>
      <c r="E46" s="129"/>
      <c r="F46" s="129"/>
      <c r="G46" s="128"/>
      <c r="H46" s="128"/>
      <c r="I46" s="128"/>
      <c r="J46" s="128"/>
      <c r="K46" s="128"/>
      <c r="L46" s="128"/>
      <c r="M46" s="128"/>
      <c r="N46" s="128"/>
      <c r="O46" s="128"/>
      <c r="P46" s="128"/>
      <c r="Q46" s="128"/>
      <c r="R46" s="128"/>
      <c r="S46" s="128"/>
      <c r="T46" s="128"/>
      <c r="U46" s="128"/>
      <c r="V46" s="128"/>
    </row>
    <row r="47" spans="2:23" s="17" customFormat="1" ht="21" customHeight="1" x14ac:dyDescent="0.2">
      <c r="B47" s="73"/>
      <c r="C47" s="129"/>
      <c r="D47" s="129"/>
      <c r="E47" s="129"/>
      <c r="F47" s="129"/>
      <c r="G47" s="128"/>
      <c r="H47" s="128"/>
      <c r="I47" s="128"/>
      <c r="J47" s="128"/>
      <c r="K47" s="128"/>
      <c r="L47" s="128"/>
      <c r="M47" s="128"/>
      <c r="N47" s="128"/>
      <c r="O47" s="128"/>
      <c r="P47" s="128"/>
      <c r="Q47" s="128"/>
      <c r="R47" s="128"/>
      <c r="S47" s="128"/>
      <c r="T47" s="128"/>
      <c r="U47" s="128"/>
      <c r="V47" s="128"/>
    </row>
    <row r="48" spans="2:23" s="17" customFormat="1" ht="21" customHeight="1" x14ac:dyDescent="0.2">
      <c r="B48" s="138"/>
      <c r="C48" s="414"/>
      <c r="D48" s="414"/>
      <c r="E48" s="414"/>
      <c r="F48" s="414"/>
      <c r="G48" s="414"/>
      <c r="H48" s="414"/>
      <c r="I48" s="412"/>
      <c r="J48" s="412"/>
      <c r="K48" s="414"/>
      <c r="L48" s="414"/>
      <c r="M48" s="412"/>
      <c r="N48" s="412"/>
      <c r="O48" s="412"/>
      <c r="P48" s="412"/>
      <c r="Q48" s="412"/>
      <c r="R48" s="412"/>
      <c r="S48" s="412"/>
      <c r="T48" s="412"/>
      <c r="U48" s="412"/>
      <c r="V48" s="412"/>
    </row>
    <row r="49" spans="2:22" s="17" customFormat="1" ht="21" customHeight="1" x14ac:dyDescent="0.2">
      <c r="B49" s="127"/>
      <c r="C49" s="414"/>
      <c r="D49" s="414"/>
      <c r="E49" s="414"/>
      <c r="F49" s="414"/>
      <c r="G49" s="414"/>
      <c r="H49" s="414"/>
      <c r="I49" s="412"/>
      <c r="J49" s="412"/>
      <c r="K49" s="414"/>
      <c r="L49" s="414"/>
      <c r="M49" s="412"/>
      <c r="N49" s="412"/>
      <c r="O49" s="412"/>
      <c r="P49" s="412"/>
      <c r="Q49" s="414"/>
      <c r="R49" s="414"/>
      <c r="S49" s="414"/>
      <c r="T49" s="414"/>
      <c r="U49" s="412"/>
      <c r="V49" s="412"/>
    </row>
    <row r="50" spans="2:22" s="17" customFormat="1" ht="21" customHeight="1" x14ac:dyDescent="0.2">
      <c r="B50" s="127"/>
      <c r="C50" s="414"/>
      <c r="D50" s="414"/>
      <c r="E50" s="414"/>
      <c r="F50" s="414"/>
      <c r="G50" s="414"/>
      <c r="H50" s="414"/>
      <c r="I50" s="412"/>
      <c r="J50" s="412"/>
      <c r="K50" s="414"/>
      <c r="L50" s="414"/>
      <c r="M50" s="412"/>
      <c r="N50" s="412"/>
      <c r="O50" s="412"/>
      <c r="P50" s="412"/>
      <c r="Q50" s="414"/>
      <c r="R50" s="414"/>
      <c r="S50" s="414"/>
      <c r="T50" s="414"/>
      <c r="U50" s="412"/>
      <c r="V50" s="412"/>
    </row>
    <row r="51" spans="2:22" s="17" customFormat="1" ht="21" customHeight="1" x14ac:dyDescent="0.2">
      <c r="B51" s="127"/>
      <c r="C51" s="414"/>
      <c r="D51" s="414"/>
      <c r="E51" s="414"/>
      <c r="F51" s="414"/>
      <c r="G51" s="414"/>
      <c r="H51" s="414"/>
      <c r="I51" s="412"/>
      <c r="J51" s="412"/>
      <c r="K51" s="414"/>
      <c r="L51" s="414"/>
      <c r="M51" s="412"/>
      <c r="N51" s="412"/>
      <c r="O51" s="412"/>
      <c r="P51" s="412"/>
      <c r="Q51" s="414"/>
      <c r="R51" s="414"/>
      <c r="S51" s="414"/>
      <c r="T51" s="414"/>
      <c r="U51" s="412"/>
      <c r="V51" s="412"/>
    </row>
    <row r="52" spans="2:22" s="17" customFormat="1" ht="21" customHeight="1" x14ac:dyDescent="0.2">
      <c r="B52" s="127"/>
      <c r="C52" s="414"/>
      <c r="D52" s="414"/>
      <c r="E52" s="414"/>
      <c r="F52" s="414"/>
      <c r="G52" s="412"/>
      <c r="H52" s="412"/>
      <c r="I52" s="412"/>
      <c r="J52" s="412"/>
      <c r="K52" s="414"/>
      <c r="L52" s="414"/>
      <c r="M52" s="412"/>
      <c r="N52" s="412"/>
      <c r="O52" s="412"/>
      <c r="P52" s="412"/>
      <c r="Q52" s="414"/>
      <c r="R52" s="414"/>
      <c r="S52" s="414"/>
      <c r="T52" s="414"/>
      <c r="U52" s="412"/>
      <c r="V52" s="412"/>
    </row>
    <row r="53" spans="2:22" s="17" customFormat="1" ht="21" customHeight="1" x14ac:dyDescent="0.2">
      <c r="B53" s="127"/>
      <c r="C53" s="414"/>
      <c r="D53" s="414"/>
      <c r="E53" s="414"/>
      <c r="F53" s="414"/>
      <c r="G53" s="414"/>
      <c r="H53" s="414"/>
      <c r="I53" s="412"/>
      <c r="J53" s="412"/>
      <c r="K53" s="414"/>
      <c r="L53" s="414"/>
      <c r="M53" s="412"/>
      <c r="N53" s="412"/>
      <c r="O53" s="412"/>
      <c r="P53" s="412"/>
      <c r="Q53" s="414"/>
      <c r="R53" s="414"/>
      <c r="S53" s="414"/>
      <c r="T53" s="414"/>
      <c r="U53" s="412"/>
      <c r="V53" s="412"/>
    </row>
    <row r="54" spans="2:22" s="17" customFormat="1" ht="21" customHeight="1" x14ac:dyDescent="0.2">
      <c r="B54" s="127"/>
      <c r="C54" s="414"/>
      <c r="D54" s="414"/>
      <c r="E54" s="414"/>
      <c r="F54" s="414"/>
      <c r="G54" s="414"/>
      <c r="H54" s="414"/>
      <c r="I54" s="412"/>
      <c r="J54" s="412"/>
      <c r="K54" s="414"/>
      <c r="L54" s="414"/>
      <c r="M54" s="412"/>
      <c r="N54" s="412"/>
      <c r="O54" s="412"/>
      <c r="P54" s="412"/>
      <c r="Q54" s="414"/>
      <c r="R54" s="414"/>
      <c r="S54" s="414"/>
      <c r="T54" s="414"/>
      <c r="U54" s="412"/>
      <c r="V54" s="412"/>
    </row>
    <row r="55" spans="2:22" s="17" customFormat="1" ht="21" customHeight="1" x14ac:dyDescent="0.2">
      <c r="B55" s="127"/>
      <c r="C55" s="414"/>
      <c r="D55" s="414"/>
      <c r="E55" s="414"/>
      <c r="F55" s="414"/>
      <c r="G55" s="414"/>
      <c r="H55" s="414"/>
      <c r="I55" s="412"/>
      <c r="J55" s="412"/>
      <c r="K55" s="414"/>
      <c r="L55" s="414"/>
      <c r="M55" s="412"/>
      <c r="N55" s="412"/>
      <c r="O55" s="412"/>
      <c r="P55" s="412"/>
      <c r="Q55" s="414"/>
      <c r="R55" s="414"/>
      <c r="S55" s="414"/>
      <c r="T55" s="414"/>
      <c r="U55" s="412"/>
      <c r="V55" s="412"/>
    </row>
    <row r="56" spans="2:22" s="17" customFormat="1" ht="21" customHeight="1" x14ac:dyDescent="0.2">
      <c r="B56" s="138"/>
      <c r="C56" s="414"/>
      <c r="D56" s="414"/>
      <c r="E56" s="415"/>
      <c r="F56" s="415"/>
      <c r="G56" s="414"/>
      <c r="H56" s="414"/>
      <c r="I56" s="416"/>
      <c r="J56" s="416"/>
      <c r="K56" s="414"/>
      <c r="L56" s="414"/>
      <c r="M56" s="416"/>
      <c r="N56" s="416"/>
      <c r="O56" s="412"/>
      <c r="P56" s="412"/>
      <c r="Q56" s="415"/>
      <c r="R56" s="415"/>
      <c r="S56" s="414"/>
      <c r="T56" s="414"/>
      <c r="U56" s="416"/>
      <c r="V56" s="416"/>
    </row>
    <row r="57" spans="2:22" s="17" customFormat="1" ht="18.75" customHeight="1" x14ac:dyDescent="0.2">
      <c r="B57" s="28"/>
      <c r="I57" s="117"/>
      <c r="J57" s="117"/>
      <c r="M57" s="117"/>
      <c r="N57" s="117"/>
      <c r="O57" s="117"/>
      <c r="P57" s="117"/>
      <c r="U57" s="117"/>
      <c r="V57" s="117"/>
    </row>
    <row r="58" spans="2:22" s="17" customFormat="1" ht="18.75" customHeight="1" x14ac:dyDescent="0.2">
      <c r="B58" s="28"/>
      <c r="I58" s="117"/>
      <c r="J58" s="117"/>
      <c r="M58" s="117"/>
      <c r="N58" s="117"/>
      <c r="O58" s="117"/>
      <c r="P58" s="117"/>
      <c r="U58" s="117"/>
      <c r="V58" s="117"/>
    </row>
    <row r="59" spans="2:22" s="17" customFormat="1" ht="18.75" customHeight="1" x14ac:dyDescent="0.2">
      <c r="B59" s="28"/>
      <c r="I59" s="117"/>
      <c r="J59" s="117"/>
      <c r="M59" s="117"/>
      <c r="N59" s="117"/>
      <c r="O59" s="117"/>
      <c r="P59" s="117"/>
      <c r="U59" s="117"/>
      <c r="V59" s="117"/>
    </row>
    <row r="60" spans="2:22" s="17" customFormat="1" ht="18.75" customHeight="1" x14ac:dyDescent="0.2">
      <c r="B60" s="28"/>
      <c r="I60" s="117"/>
      <c r="J60" s="117"/>
      <c r="M60" s="117"/>
      <c r="N60" s="117"/>
      <c r="O60" s="117"/>
      <c r="P60" s="117"/>
      <c r="U60" s="117"/>
      <c r="V60" s="117"/>
    </row>
    <row r="61" spans="2:22" s="17" customFormat="1" x14ac:dyDescent="0.2">
      <c r="I61" s="117"/>
      <c r="J61" s="117"/>
      <c r="M61" s="117"/>
      <c r="N61" s="117"/>
      <c r="O61" s="117"/>
      <c r="P61" s="117"/>
      <c r="U61" s="117"/>
      <c r="V61" s="117"/>
    </row>
  </sheetData>
  <mergeCells count="140">
    <mergeCell ref="W6:X6"/>
    <mergeCell ref="M56:N56"/>
    <mergeCell ref="O56:P56"/>
    <mergeCell ref="Q56:R56"/>
    <mergeCell ref="S56:T56"/>
    <mergeCell ref="U56:V56"/>
    <mergeCell ref="M55:N55"/>
    <mergeCell ref="O55:P55"/>
    <mergeCell ref="Q55:R55"/>
    <mergeCell ref="S55:T55"/>
    <mergeCell ref="U55:V55"/>
    <mergeCell ref="M54:N54"/>
    <mergeCell ref="O54:P54"/>
    <mergeCell ref="Q54:R54"/>
    <mergeCell ref="S54:T54"/>
    <mergeCell ref="U54:V54"/>
    <mergeCell ref="M53:N53"/>
    <mergeCell ref="O53:P53"/>
    <mergeCell ref="Q53:R53"/>
    <mergeCell ref="S53:T53"/>
    <mergeCell ref="U53:V53"/>
    <mergeCell ref="M52:N52"/>
    <mergeCell ref="O52:P52"/>
    <mergeCell ref="Q52:R52"/>
    <mergeCell ref="C56:D56"/>
    <mergeCell ref="E56:F56"/>
    <mergeCell ref="G56:H56"/>
    <mergeCell ref="I56:J56"/>
    <mergeCell ref="K56:L56"/>
    <mergeCell ref="C55:D55"/>
    <mergeCell ref="E55:F55"/>
    <mergeCell ref="G55:H55"/>
    <mergeCell ref="I55:J55"/>
    <mergeCell ref="K55:L55"/>
    <mergeCell ref="C54:D54"/>
    <mergeCell ref="E54:F54"/>
    <mergeCell ref="G54:H54"/>
    <mergeCell ref="I54:J54"/>
    <mergeCell ref="C53:D53"/>
    <mergeCell ref="E53:F53"/>
    <mergeCell ref="G53:H53"/>
    <mergeCell ref="I53:J53"/>
    <mergeCell ref="K53:L53"/>
    <mergeCell ref="K54:L54"/>
    <mergeCell ref="S52:T52"/>
    <mergeCell ref="U52:V52"/>
    <mergeCell ref="M51:N51"/>
    <mergeCell ref="O51:P51"/>
    <mergeCell ref="Q51:R51"/>
    <mergeCell ref="S51:T51"/>
    <mergeCell ref="U51:V51"/>
    <mergeCell ref="C52:D52"/>
    <mergeCell ref="E52:F52"/>
    <mergeCell ref="G52:H52"/>
    <mergeCell ref="I52:J52"/>
    <mergeCell ref="C51:D51"/>
    <mergeCell ref="E51:F51"/>
    <mergeCell ref="G51:H51"/>
    <mergeCell ref="I51:J51"/>
    <mergeCell ref="K51:L51"/>
    <mergeCell ref="K52:L52"/>
    <mergeCell ref="C50:D50"/>
    <mergeCell ref="E50:F50"/>
    <mergeCell ref="G50:H50"/>
    <mergeCell ref="I50:J50"/>
    <mergeCell ref="O48:P48"/>
    <mergeCell ref="Q48:R48"/>
    <mergeCell ref="S48:T48"/>
    <mergeCell ref="U48:V48"/>
    <mergeCell ref="C49:D49"/>
    <mergeCell ref="E49:F49"/>
    <mergeCell ref="G49:H49"/>
    <mergeCell ref="I49:J49"/>
    <mergeCell ref="K49:L49"/>
    <mergeCell ref="K50:L50"/>
    <mergeCell ref="M50:N50"/>
    <mergeCell ref="O50:P50"/>
    <mergeCell ref="Q50:R50"/>
    <mergeCell ref="S50:T50"/>
    <mergeCell ref="U50:V50"/>
    <mergeCell ref="M49:N49"/>
    <mergeCell ref="O49:P49"/>
    <mergeCell ref="Q49:R49"/>
    <mergeCell ref="S49:T49"/>
    <mergeCell ref="U49:V49"/>
    <mergeCell ref="U35:U36"/>
    <mergeCell ref="V35:V36"/>
    <mergeCell ref="C48:D48"/>
    <mergeCell ref="E48:F48"/>
    <mergeCell ref="G48:H48"/>
    <mergeCell ref="I48:J48"/>
    <mergeCell ref="K48:L48"/>
    <mergeCell ref="M48:N48"/>
    <mergeCell ref="M20:M21"/>
    <mergeCell ref="N20:N21"/>
    <mergeCell ref="G35:G36"/>
    <mergeCell ref="H35:H36"/>
    <mergeCell ref="I35:I36"/>
    <mergeCell ref="J35:J36"/>
    <mergeCell ref="U6:V6"/>
    <mergeCell ref="C20:C21"/>
    <mergeCell ref="D20:D21"/>
    <mergeCell ref="E20:E21"/>
    <mergeCell ref="F20:F21"/>
    <mergeCell ref="G20:G21"/>
    <mergeCell ref="H20:H21"/>
    <mergeCell ref="I20:I21"/>
    <mergeCell ref="J20:J21"/>
    <mergeCell ref="C6:D6"/>
    <mergeCell ref="E6:F6"/>
    <mergeCell ref="G6:H6"/>
    <mergeCell ref="I6:J6"/>
    <mergeCell ref="K6:L6"/>
    <mergeCell ref="M6:N6"/>
    <mergeCell ref="O6:P6"/>
    <mergeCell ref="Q6:R6"/>
    <mergeCell ref="S6:T6"/>
    <mergeCell ref="B2:X2"/>
    <mergeCell ref="C5:D5"/>
    <mergeCell ref="E5:F5"/>
    <mergeCell ref="G5:H5"/>
    <mergeCell ref="C4:D4"/>
    <mergeCell ref="E4:F4"/>
    <mergeCell ref="G4:H4"/>
    <mergeCell ref="U5:V5"/>
    <mergeCell ref="I5:J5"/>
    <mergeCell ref="K5:L5"/>
    <mergeCell ref="M5:N5"/>
    <mergeCell ref="O5:P5"/>
    <mergeCell ref="Q4:R4"/>
    <mergeCell ref="S4:T4"/>
    <mergeCell ref="U4:V4"/>
    <mergeCell ref="Q5:R5"/>
    <mergeCell ref="S5:T5"/>
    <mergeCell ref="I4:J4"/>
    <mergeCell ref="K4:L4"/>
    <mergeCell ref="M4:N4"/>
    <mergeCell ref="O4:P4"/>
    <mergeCell ref="W4:X4"/>
    <mergeCell ref="W5:X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A74A-495F-4D8C-B6D2-9BED27B29D1E}">
  <dimension ref="A2:AB14"/>
  <sheetViews>
    <sheetView zoomScaleNormal="100" workbookViewId="0">
      <selection activeCell="H9" sqref="H9"/>
    </sheetView>
  </sheetViews>
  <sheetFormatPr defaultRowHeight="13.2" x14ac:dyDescent="0.2"/>
  <cols>
    <col min="1" max="1" width="4.44140625" customWidth="1"/>
    <col min="2" max="3" width="5.109375" customWidth="1"/>
    <col min="5" max="24" width="6.109375" customWidth="1"/>
    <col min="25" max="25" width="14.44140625" customWidth="1"/>
  </cols>
  <sheetData>
    <row r="2" spans="1:28" ht="21.6" thickBot="1" x14ac:dyDescent="0.25">
      <c r="A2" s="365" t="s">
        <v>337</v>
      </c>
      <c r="B2" s="365"/>
      <c r="C2" s="365"/>
      <c r="D2" s="365"/>
      <c r="E2" s="365"/>
      <c r="F2" s="365"/>
      <c r="G2" s="365"/>
      <c r="H2" s="365"/>
      <c r="I2" s="365"/>
      <c r="J2" s="365"/>
      <c r="K2" s="365"/>
      <c r="L2" s="365"/>
      <c r="M2" s="365"/>
      <c r="N2" s="365"/>
      <c r="O2" s="365"/>
      <c r="P2" s="365"/>
      <c r="Q2" s="365"/>
      <c r="R2" s="365"/>
      <c r="S2" s="365"/>
      <c r="T2" s="365"/>
      <c r="U2" s="365"/>
      <c r="V2" s="365"/>
      <c r="W2" s="365"/>
      <c r="X2" s="365"/>
      <c r="Y2" s="365"/>
      <c r="Z2" s="156"/>
      <c r="AA2" s="156"/>
      <c r="AB2" s="156"/>
    </row>
    <row r="3" spans="1:28" ht="13.8" thickBot="1" x14ac:dyDescent="0.25">
      <c r="A3" s="14" t="s">
        <v>6</v>
      </c>
      <c r="B3" s="4" t="s">
        <v>7</v>
      </c>
      <c r="C3" s="4" t="s">
        <v>8</v>
      </c>
      <c r="D3" s="196" t="s">
        <v>9</v>
      </c>
      <c r="E3" s="417" t="s">
        <v>5</v>
      </c>
      <c r="F3" s="418"/>
      <c r="G3" s="418"/>
      <c r="H3" s="419"/>
      <c r="I3" s="197"/>
      <c r="J3" s="417" t="s">
        <v>10</v>
      </c>
      <c r="K3" s="418"/>
      <c r="L3" s="418"/>
      <c r="M3" s="419"/>
      <c r="N3" s="197"/>
      <c r="O3" s="417" t="s">
        <v>167</v>
      </c>
      <c r="P3" s="418"/>
      <c r="Q3" s="418"/>
      <c r="R3" s="419"/>
      <c r="S3" s="197"/>
      <c r="T3" s="417" t="s">
        <v>29</v>
      </c>
      <c r="U3" s="418"/>
      <c r="V3" s="418"/>
      <c r="W3" s="419"/>
      <c r="X3" s="198"/>
      <c r="Y3" s="198" t="s">
        <v>11</v>
      </c>
      <c r="Z3" s="1"/>
      <c r="AA3" s="1"/>
      <c r="AB3" s="1"/>
    </row>
    <row r="4" spans="1:28" x14ac:dyDescent="0.2">
      <c r="A4" s="8">
        <v>5</v>
      </c>
      <c r="B4" s="3">
        <v>16</v>
      </c>
      <c r="C4" s="3" t="s">
        <v>182</v>
      </c>
      <c r="D4" s="36" t="s">
        <v>1</v>
      </c>
      <c r="E4" s="199">
        <v>11</v>
      </c>
      <c r="F4" s="151">
        <v>14</v>
      </c>
      <c r="G4" s="151">
        <v>3</v>
      </c>
      <c r="H4" s="200">
        <v>0</v>
      </c>
      <c r="I4" s="201">
        <f>SUM(E4:H4)</f>
        <v>28</v>
      </c>
      <c r="J4" s="220"/>
      <c r="K4" s="191"/>
      <c r="L4" s="191"/>
      <c r="M4" s="221"/>
      <c r="N4" s="229">
        <f>SUM(J4:M4)</f>
        <v>0</v>
      </c>
      <c r="O4" s="199">
        <v>4</v>
      </c>
      <c r="P4" s="151">
        <v>4</v>
      </c>
      <c r="Q4" s="151">
        <v>11</v>
      </c>
      <c r="R4" s="200">
        <v>5</v>
      </c>
      <c r="S4" s="201">
        <f>SUM(O4:R4)</f>
        <v>24</v>
      </c>
      <c r="T4" s="220"/>
      <c r="U4" s="191"/>
      <c r="V4" s="191"/>
      <c r="W4" s="221"/>
      <c r="X4" s="230">
        <f>SUM(T4:W4)</f>
        <v>0</v>
      </c>
      <c r="Y4" s="202">
        <f>I4+N4+S4+X4</f>
        <v>52</v>
      </c>
      <c r="Z4" s="1"/>
      <c r="AA4" s="1"/>
      <c r="AB4" s="1"/>
    </row>
    <row r="5" spans="1:28" x14ac:dyDescent="0.2">
      <c r="A5" s="9"/>
      <c r="B5" s="2">
        <v>17</v>
      </c>
      <c r="C5" s="105" t="s">
        <v>183</v>
      </c>
      <c r="D5" s="30"/>
      <c r="E5" s="325"/>
      <c r="F5" s="326"/>
      <c r="G5" s="326"/>
      <c r="H5" s="327"/>
      <c r="I5" s="328"/>
      <c r="J5" s="325"/>
      <c r="K5" s="326"/>
      <c r="L5" s="326"/>
      <c r="M5" s="327"/>
      <c r="N5" s="329">
        <f t="shared" ref="N5:N14" si="0">SUM(J5:M5)</f>
        <v>0</v>
      </c>
      <c r="O5" s="325"/>
      <c r="P5" s="326"/>
      <c r="Q5" s="326"/>
      <c r="R5" s="327"/>
      <c r="S5" s="329"/>
      <c r="T5" s="325"/>
      <c r="U5" s="326"/>
      <c r="V5" s="326"/>
      <c r="W5" s="327"/>
      <c r="X5" s="329"/>
      <c r="Y5" s="207">
        <f>I5+N5+S5+X5</f>
        <v>0</v>
      </c>
      <c r="Z5" s="112"/>
      <c r="AA5" s="112"/>
      <c r="AB5" s="112"/>
    </row>
    <row r="6" spans="1:28" x14ac:dyDescent="0.2">
      <c r="A6" s="10"/>
      <c r="B6" s="105">
        <v>18</v>
      </c>
      <c r="C6" s="105" t="s">
        <v>186</v>
      </c>
      <c r="D6" s="30" t="s">
        <v>1</v>
      </c>
      <c r="E6" s="208">
        <v>0</v>
      </c>
      <c r="F6" s="177">
        <v>0</v>
      </c>
      <c r="G6" s="177">
        <v>0</v>
      </c>
      <c r="H6" s="209">
        <v>0</v>
      </c>
      <c r="I6" s="227">
        <f t="shared" ref="I6:I11" si="1">SUM(E6:H6)</f>
        <v>0</v>
      </c>
      <c r="J6" s="212"/>
      <c r="K6" s="178"/>
      <c r="L6" s="178"/>
      <c r="M6" s="213"/>
      <c r="N6" s="218">
        <f t="shared" si="0"/>
        <v>0</v>
      </c>
      <c r="O6" s="210">
        <v>6</v>
      </c>
      <c r="P6" s="153">
        <v>8</v>
      </c>
      <c r="Q6" s="153">
        <v>8</v>
      </c>
      <c r="R6" s="211">
        <v>6</v>
      </c>
      <c r="S6" s="111">
        <f t="shared" ref="S6:S14" si="2">SUM(O6:R6)</f>
        <v>28</v>
      </c>
      <c r="T6" s="210">
        <v>6</v>
      </c>
      <c r="U6" s="153">
        <v>7</v>
      </c>
      <c r="V6" s="153">
        <v>1</v>
      </c>
      <c r="W6" s="211">
        <v>9</v>
      </c>
      <c r="X6" s="206">
        <f t="shared" ref="X6:X9" si="3">SUM(T6:W6)</f>
        <v>23</v>
      </c>
      <c r="Y6" s="207">
        <f t="shared" ref="Y6:Y14" si="4">I6+N6+S6+X6</f>
        <v>51</v>
      </c>
      <c r="Z6" s="112"/>
      <c r="AA6" s="112"/>
      <c r="AB6" s="112"/>
    </row>
    <row r="7" spans="1:28" x14ac:dyDescent="0.2">
      <c r="A7" s="9"/>
      <c r="B7" s="2">
        <v>19</v>
      </c>
      <c r="C7" s="105" t="s">
        <v>187</v>
      </c>
      <c r="D7" s="13" t="s">
        <v>2</v>
      </c>
      <c r="E7" s="203">
        <v>6</v>
      </c>
      <c r="F7" s="152">
        <v>13</v>
      </c>
      <c r="G7" s="152">
        <v>5</v>
      </c>
      <c r="H7" s="204">
        <v>2</v>
      </c>
      <c r="I7" s="111">
        <f>SUM(E7:H7)</f>
        <v>26</v>
      </c>
      <c r="J7" s="212"/>
      <c r="K7" s="178"/>
      <c r="L7" s="178"/>
      <c r="M7" s="213"/>
      <c r="N7" s="227">
        <f t="shared" si="0"/>
        <v>0</v>
      </c>
      <c r="O7" s="210">
        <v>9</v>
      </c>
      <c r="P7" s="153">
        <v>6</v>
      </c>
      <c r="Q7" s="153">
        <v>5</v>
      </c>
      <c r="R7" s="211">
        <v>8</v>
      </c>
      <c r="S7" s="206">
        <f t="shared" si="2"/>
        <v>28</v>
      </c>
      <c r="T7" s="212"/>
      <c r="U7" s="178"/>
      <c r="V7" s="178"/>
      <c r="W7" s="213"/>
      <c r="X7" s="219">
        <f t="shared" si="3"/>
        <v>0</v>
      </c>
      <c r="Y7" s="207">
        <f t="shared" si="4"/>
        <v>54</v>
      </c>
      <c r="Z7" s="112"/>
      <c r="AA7" s="112"/>
      <c r="AB7" s="112"/>
    </row>
    <row r="8" spans="1:28" x14ac:dyDescent="0.2">
      <c r="A8" s="9"/>
      <c r="B8" s="105">
        <v>20</v>
      </c>
      <c r="C8" s="105" t="s">
        <v>188</v>
      </c>
      <c r="D8" s="13" t="s">
        <v>2</v>
      </c>
      <c r="E8" s="203">
        <v>11</v>
      </c>
      <c r="F8" s="152">
        <v>11</v>
      </c>
      <c r="G8" s="152">
        <v>1</v>
      </c>
      <c r="H8" s="204">
        <v>8</v>
      </c>
      <c r="I8" s="205">
        <f t="shared" si="1"/>
        <v>31</v>
      </c>
      <c r="J8" s="210">
        <v>0</v>
      </c>
      <c r="K8" s="153">
        <v>5</v>
      </c>
      <c r="L8" s="153">
        <v>17</v>
      </c>
      <c r="M8" s="211">
        <v>8</v>
      </c>
      <c r="N8" s="206">
        <f t="shared" si="0"/>
        <v>30</v>
      </c>
      <c r="O8" s="212"/>
      <c r="P8" s="178"/>
      <c r="Q8" s="178"/>
      <c r="R8" s="213"/>
      <c r="S8" s="227">
        <f t="shared" si="2"/>
        <v>0</v>
      </c>
      <c r="T8" s="212">
        <v>0</v>
      </c>
      <c r="U8" s="178">
        <v>0</v>
      </c>
      <c r="V8" s="178">
        <v>0</v>
      </c>
      <c r="W8" s="213">
        <v>12</v>
      </c>
      <c r="X8" s="227">
        <f t="shared" si="3"/>
        <v>12</v>
      </c>
      <c r="Y8" s="207">
        <f t="shared" si="4"/>
        <v>73</v>
      </c>
      <c r="Z8" s="112"/>
      <c r="AA8" s="112"/>
      <c r="AB8" s="112"/>
    </row>
    <row r="9" spans="1:28" x14ac:dyDescent="0.2">
      <c r="A9" s="9"/>
      <c r="B9" s="2">
        <v>21</v>
      </c>
      <c r="C9" s="105" t="s">
        <v>189</v>
      </c>
      <c r="D9" s="13" t="s">
        <v>26</v>
      </c>
      <c r="E9" s="203">
        <v>13</v>
      </c>
      <c r="F9" s="152">
        <v>16</v>
      </c>
      <c r="G9" s="152">
        <v>3</v>
      </c>
      <c r="H9" s="204">
        <v>6</v>
      </c>
      <c r="I9" s="205">
        <f t="shared" si="1"/>
        <v>38</v>
      </c>
      <c r="J9" s="322">
        <v>0</v>
      </c>
      <c r="K9" s="189">
        <v>0</v>
      </c>
      <c r="L9" s="189">
        <v>0</v>
      </c>
      <c r="M9" s="323">
        <v>0</v>
      </c>
      <c r="N9" s="324">
        <f t="shared" si="0"/>
        <v>0</v>
      </c>
      <c r="O9" s="212"/>
      <c r="P9" s="178"/>
      <c r="Q9" s="178"/>
      <c r="R9" s="213"/>
      <c r="S9" s="227">
        <f t="shared" si="2"/>
        <v>0</v>
      </c>
      <c r="T9" s="225"/>
      <c r="U9" s="77"/>
      <c r="V9" s="77"/>
      <c r="W9" s="226">
        <v>0</v>
      </c>
      <c r="X9" s="231">
        <f t="shared" si="3"/>
        <v>0</v>
      </c>
      <c r="Y9" s="207">
        <f t="shared" si="4"/>
        <v>38</v>
      </c>
      <c r="Z9" s="112"/>
      <c r="AA9" s="112"/>
      <c r="AB9" s="112"/>
    </row>
    <row r="10" spans="1:28" x14ac:dyDescent="0.2">
      <c r="A10" s="9"/>
      <c r="B10" s="105">
        <v>22</v>
      </c>
      <c r="C10" s="105" t="s">
        <v>181</v>
      </c>
      <c r="D10" s="13" t="s">
        <v>26</v>
      </c>
      <c r="E10" s="203">
        <v>8</v>
      </c>
      <c r="F10" s="152">
        <v>10</v>
      </c>
      <c r="G10" s="152">
        <v>5</v>
      </c>
      <c r="H10" s="204">
        <v>7</v>
      </c>
      <c r="I10" s="206">
        <f t="shared" si="1"/>
        <v>30</v>
      </c>
      <c r="J10" s="322">
        <v>0</v>
      </c>
      <c r="K10" s="189">
        <v>0</v>
      </c>
      <c r="L10" s="189">
        <v>0</v>
      </c>
      <c r="M10" s="323">
        <v>0</v>
      </c>
      <c r="N10" s="330">
        <f t="shared" si="0"/>
        <v>0</v>
      </c>
      <c r="O10" s="212"/>
      <c r="P10" s="178"/>
      <c r="Q10" s="178"/>
      <c r="R10" s="213"/>
      <c r="S10" s="218">
        <f t="shared" si="2"/>
        <v>0</v>
      </c>
      <c r="T10" s="212"/>
      <c r="U10" s="178"/>
      <c r="V10" s="178"/>
      <c r="W10" s="213"/>
      <c r="X10" s="214"/>
      <c r="Y10" s="207">
        <f t="shared" si="4"/>
        <v>30</v>
      </c>
    </row>
    <row r="11" spans="1:28" x14ac:dyDescent="0.2">
      <c r="A11" s="9"/>
      <c r="B11" s="2">
        <v>23</v>
      </c>
      <c r="C11" s="105" t="s">
        <v>182</v>
      </c>
      <c r="D11" s="13" t="s">
        <v>30</v>
      </c>
      <c r="E11" s="222">
        <v>8</v>
      </c>
      <c r="F11" s="223">
        <v>2</v>
      </c>
      <c r="G11" s="223">
        <v>2</v>
      </c>
      <c r="H11" s="224">
        <v>2</v>
      </c>
      <c r="I11" s="231">
        <f t="shared" si="1"/>
        <v>14</v>
      </c>
      <c r="J11" s="225">
        <v>0</v>
      </c>
      <c r="K11" s="77">
        <v>1</v>
      </c>
      <c r="L11" s="77">
        <v>12</v>
      </c>
      <c r="M11" s="226">
        <v>4</v>
      </c>
      <c r="N11" s="231">
        <f t="shared" si="0"/>
        <v>17</v>
      </c>
      <c r="O11" s="212"/>
      <c r="P11" s="178"/>
      <c r="Q11" s="178"/>
      <c r="R11" s="213"/>
      <c r="S11" s="227">
        <f t="shared" si="2"/>
        <v>0</v>
      </c>
      <c r="T11" s="212"/>
      <c r="U11" s="178"/>
      <c r="V11" s="178"/>
      <c r="W11" s="213"/>
      <c r="X11" s="214"/>
      <c r="Y11" s="207">
        <f t="shared" si="4"/>
        <v>31</v>
      </c>
    </row>
    <row r="12" spans="1:28" x14ac:dyDescent="0.2">
      <c r="A12" s="9"/>
      <c r="B12" s="105">
        <v>24</v>
      </c>
      <c r="C12" s="105" t="s">
        <v>183</v>
      </c>
      <c r="D12" s="13" t="s">
        <v>12</v>
      </c>
      <c r="E12" s="208"/>
      <c r="F12" s="177"/>
      <c r="G12" s="177"/>
      <c r="H12" s="209"/>
      <c r="I12" s="215"/>
      <c r="J12" s="203">
        <v>2</v>
      </c>
      <c r="K12" s="152">
        <v>14</v>
      </c>
      <c r="L12" s="152">
        <v>14</v>
      </c>
      <c r="M12" s="204">
        <v>7</v>
      </c>
      <c r="N12" s="216">
        <f t="shared" si="0"/>
        <v>37</v>
      </c>
      <c r="O12" s="208"/>
      <c r="P12" s="177"/>
      <c r="Q12" s="177"/>
      <c r="R12" s="209"/>
      <c r="S12" s="228">
        <f t="shared" si="2"/>
        <v>0</v>
      </c>
      <c r="T12" s="208"/>
      <c r="U12" s="177"/>
      <c r="V12" s="177"/>
      <c r="W12" s="209"/>
      <c r="X12" s="214"/>
      <c r="Y12" s="207">
        <f t="shared" si="4"/>
        <v>37</v>
      </c>
    </row>
    <row r="13" spans="1:28" x14ac:dyDescent="0.2">
      <c r="A13" s="146"/>
      <c r="B13" s="105">
        <v>25</v>
      </c>
      <c r="C13" s="147" t="s">
        <v>186</v>
      </c>
      <c r="D13" s="148" t="s">
        <v>28</v>
      </c>
      <c r="E13" s="212"/>
      <c r="F13" s="178"/>
      <c r="G13" s="178"/>
      <c r="H13" s="213"/>
      <c r="I13" s="217"/>
      <c r="J13" s="210">
        <v>6</v>
      </c>
      <c r="K13" s="153">
        <v>10</v>
      </c>
      <c r="L13" s="153">
        <v>13</v>
      </c>
      <c r="M13" s="211">
        <v>7</v>
      </c>
      <c r="N13" s="216">
        <f t="shared" si="0"/>
        <v>36</v>
      </c>
      <c r="O13" s="212"/>
      <c r="P13" s="178"/>
      <c r="Q13" s="178"/>
      <c r="R13" s="213"/>
      <c r="S13" s="228">
        <f t="shared" si="2"/>
        <v>0</v>
      </c>
      <c r="T13" s="212"/>
      <c r="U13" s="178"/>
      <c r="V13" s="178"/>
      <c r="W13" s="213"/>
      <c r="X13" s="214"/>
      <c r="Y13" s="207">
        <f t="shared" si="4"/>
        <v>36</v>
      </c>
    </row>
    <row r="14" spans="1:28" ht="13.8" thickBot="1" x14ac:dyDescent="0.25">
      <c r="A14" s="11"/>
      <c r="B14" s="66">
        <v>26</v>
      </c>
      <c r="C14" s="6" t="s">
        <v>6</v>
      </c>
      <c r="D14" s="34" t="s">
        <v>30</v>
      </c>
      <c r="E14" s="225">
        <v>12</v>
      </c>
      <c r="F14" s="77">
        <v>12</v>
      </c>
      <c r="G14" s="77">
        <v>0</v>
      </c>
      <c r="H14" s="226">
        <v>1</v>
      </c>
      <c r="I14" s="232">
        <f>SUM(E14:H14)</f>
        <v>25</v>
      </c>
      <c r="J14" s="225">
        <v>0</v>
      </c>
      <c r="K14" s="77">
        <v>3</v>
      </c>
      <c r="L14" s="77">
        <v>9</v>
      </c>
      <c r="M14" s="226">
        <v>6</v>
      </c>
      <c r="N14" s="233">
        <f t="shared" si="0"/>
        <v>18</v>
      </c>
      <c r="O14" s="212"/>
      <c r="P14" s="178"/>
      <c r="Q14" s="178"/>
      <c r="R14" s="213"/>
      <c r="S14" s="228">
        <f t="shared" si="2"/>
        <v>0</v>
      </c>
      <c r="T14" s="212"/>
      <c r="U14" s="178"/>
      <c r="V14" s="178"/>
      <c r="W14" s="213"/>
      <c r="X14" s="214"/>
      <c r="Y14" s="207">
        <f t="shared" si="4"/>
        <v>43</v>
      </c>
    </row>
  </sheetData>
  <mergeCells count="5">
    <mergeCell ref="A2:Y2"/>
    <mergeCell ref="E3:H3"/>
    <mergeCell ref="J3:M3"/>
    <mergeCell ref="T3:W3"/>
    <mergeCell ref="O3:R3"/>
  </mergeCells>
  <phoneticPr fontId="1"/>
  <pageMargins left="0.7" right="0.7" top="0.75" bottom="0.75" header="0.3" footer="0.3"/>
  <pageSetup paperSize="9" scale="83" orientation="landscape"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基本方針</vt:lpstr>
      <vt:lpstr>試合進行表</vt:lpstr>
      <vt:lpstr>場長一覧</vt:lpstr>
      <vt:lpstr>球場人数</vt:lpstr>
      <vt:lpstr>地区一覧表(南部）</vt:lpstr>
      <vt:lpstr>地区一覧表（中部）</vt:lpstr>
      <vt:lpstr>地区一覧表（東部）</vt:lpstr>
      <vt:lpstr>地区一覧表（北部）</vt:lpstr>
      <vt:lpstr>看護師動態</vt:lpstr>
      <vt:lpstr>Sheet1</vt:lpstr>
      <vt:lpstr>Sheet1!Print_Area</vt:lpstr>
      <vt:lpstr>試合進行表!Print_Area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宮城県教育委員会</dc:creator>
  <cp:lastModifiedBy>高野連 宮城県</cp:lastModifiedBy>
  <cp:lastPrinted>2025-05-16T09:15:38Z</cp:lastPrinted>
  <dcterms:created xsi:type="dcterms:W3CDTF">2010-04-30T06:04:15Z</dcterms:created>
  <dcterms:modified xsi:type="dcterms:W3CDTF">2025-05-16T23:02:52Z</dcterms:modified>
</cp:coreProperties>
</file>